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/>
  <mc:AlternateContent xmlns:mc="http://schemas.openxmlformats.org/markup-compatibility/2006">
    <mc:Choice Requires="x15">
      <x15ac:absPath xmlns:x15ac="http://schemas.microsoft.com/office/spreadsheetml/2010/11/ac" url="/Users/luisachiappe/Desktop/"/>
    </mc:Choice>
  </mc:AlternateContent>
  <xr:revisionPtr revIDLastSave="0" documentId="8_{2B50A1B1-A1C5-2946-9665-55484231BEA6}" xr6:coauthVersionLast="47" xr6:coauthVersionMax="47" xr10:uidLastSave="{00000000-0000-0000-0000-000000000000}"/>
  <bookViews>
    <workbookView xWindow="2620" yWindow="500" windowWidth="44900" windowHeight="16580" xr2:uid="{00000000-000D-0000-FFFF-FFFF00000000}"/>
  </bookViews>
  <sheets>
    <sheet name="CONTROL DE GASTOS Y AHORRO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9" i="1" l="1"/>
  <c r="P38" i="1"/>
  <c r="P37" i="1"/>
  <c r="P36" i="1"/>
  <c r="P35" i="1"/>
  <c r="P34" i="1"/>
  <c r="P33" i="1"/>
  <c r="P32" i="1"/>
  <c r="P31" i="1"/>
  <c r="P30" i="1"/>
  <c r="P29" i="1"/>
  <c r="P28" i="1"/>
  <c r="V27" i="1"/>
  <c r="U27" i="1"/>
  <c r="P27" i="1"/>
  <c r="U26" i="1"/>
  <c r="P26" i="1"/>
  <c r="V26" i="1" s="1"/>
  <c r="U25" i="1"/>
  <c r="P25" i="1"/>
  <c r="P24" i="1"/>
  <c r="P23" i="1"/>
  <c r="P22" i="1"/>
  <c r="C21" i="1"/>
  <c r="P21" i="1" s="1"/>
  <c r="C20" i="1"/>
  <c r="P20" i="1" s="1"/>
  <c r="P19" i="1"/>
  <c r="P18" i="1"/>
  <c r="P17" i="1"/>
  <c r="N15" i="1"/>
  <c r="M15" i="1"/>
  <c r="L15" i="1"/>
  <c r="K15" i="1"/>
  <c r="J15" i="1"/>
  <c r="I15" i="1"/>
  <c r="H15" i="1"/>
  <c r="G15" i="1"/>
  <c r="F15" i="1"/>
  <c r="E15" i="1"/>
  <c r="D15" i="1"/>
  <c r="C15" i="1"/>
  <c r="P15" i="1" s="1"/>
  <c r="V9" i="1" s="1"/>
  <c r="P14" i="1"/>
  <c r="N12" i="1"/>
  <c r="N16" i="1" s="1"/>
  <c r="M12" i="1"/>
  <c r="M16" i="1" s="1"/>
  <c r="L12" i="1"/>
  <c r="L16" i="1" s="1"/>
  <c r="K12" i="1"/>
  <c r="K16" i="1" s="1"/>
  <c r="J12" i="1"/>
  <c r="J16" i="1" s="1"/>
  <c r="I12" i="1"/>
  <c r="I16" i="1" s="1"/>
  <c r="H12" i="1"/>
  <c r="H16" i="1" s="1"/>
  <c r="G12" i="1"/>
  <c r="G16" i="1" s="1"/>
  <c r="F12" i="1"/>
  <c r="F16" i="1" s="1"/>
  <c r="E12" i="1"/>
  <c r="E16" i="1" s="1"/>
  <c r="D12" i="1"/>
  <c r="D16" i="1" s="1"/>
  <c r="C12" i="1"/>
  <c r="P12" i="1" s="1"/>
  <c r="V8" i="1" s="1"/>
  <c r="V11" i="1" s="1"/>
  <c r="P11" i="1"/>
  <c r="V10" i="1"/>
  <c r="U10" i="1"/>
  <c r="P10" i="1"/>
  <c r="U9" i="1"/>
  <c r="P9" i="1"/>
  <c r="U8" i="1"/>
  <c r="P8" i="1"/>
  <c r="V25" i="1" l="1"/>
  <c r="C16" i="1"/>
  <c r="P16" i="1" s="1"/>
</calcChain>
</file>

<file path=xl/sharedStrings.xml><?xml version="1.0" encoding="utf-8"?>
<sst xmlns="http://schemas.openxmlformats.org/spreadsheetml/2006/main" count="52" uniqueCount="50">
  <si>
    <t>PLATILLA DE CONTROL DE 
GASTOS Y AHORRO</t>
  </si>
  <si>
    <t>1. INGRESA LA INFORMACIÓN DE TUS INGRESOS</t>
  </si>
  <si>
    <t>2. INGRESA LA INFORMACIÓN DE TUS GASTOS MENSUALES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</si>
  <si>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</si>
  <si>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</si>
  <si>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</si>
  <si>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</si>
  <si>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</si>
  <si>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</si>
  <si>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</si>
  <si>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</si>
  <si>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</si>
  <si>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</si>
  <si>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</si>
  <si>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</si>
  <si>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</si>
  <si>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Ingresos</t>
  </si>
  <si>
    <t>Salario</t>
  </si>
  <si>
    <t>Ingresos pasivos</t>
  </si>
  <si>
    <t>Ingresos variables</t>
  </si>
  <si>
    <t>Otros ingresos</t>
  </si>
  <si>
    <t>Ing - Egr - Aho</t>
  </si>
  <si>
    <t>Resumen</t>
  </si>
  <si>
    <t>Destino al ahorro</t>
  </si>
  <si>
    <t>Total gastos</t>
  </si>
  <si>
    <t>Quedan</t>
  </si>
  <si>
    <t>Gastos fijos</t>
  </si>
  <si>
    <t>Hipoteca / Arriendo</t>
  </si>
  <si>
    <t>Tarjetas de Crédito</t>
  </si>
  <si>
    <t>Electricidad/Agua/Gas</t>
  </si>
  <si>
    <t>Móvil/Internet/TV</t>
  </si>
  <si>
    <t>Seguros</t>
  </si>
  <si>
    <t>Gimnasios/Deporte</t>
  </si>
  <si>
    <t>Impuestos</t>
  </si>
  <si>
    <t>Otros Créditos</t>
  </si>
  <si>
    <t>Gastos variables</t>
  </si>
  <si>
    <t>Alimentación / Mercado</t>
  </si>
  <si>
    <t>Sanidad / Salud</t>
  </si>
  <si>
    <t>Transporte / Vehículo</t>
  </si>
  <si>
    <t>Familiares</t>
  </si>
  <si>
    <t>Averías/Reparaciones</t>
  </si>
  <si>
    <t>Ropa</t>
  </si>
  <si>
    <t>Animales/ Mascotas</t>
  </si>
  <si>
    <t>Varios</t>
  </si>
  <si>
    <t>Gastos prescindibles</t>
  </si>
  <si>
    <t>Expectaculos/Eventos</t>
  </si>
  <si>
    <t>Bares/Discotecas</t>
  </si>
  <si>
    <t>Restaurantes</t>
  </si>
  <si>
    <t>Alcohol/Tabacos</t>
  </si>
  <si>
    <t>Apuestas/Loterias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</si>
</sst>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 $]#,##0"/>
  </numFmts>
  <fonts count="12" x14ac:knownFonts="1">
    <font>
      <sz val="10"/>
      <color rgb="FF000000"/>
      <name val="Arial"/>
      <charset val="134"/>
    </font>
    <font>
      <b/>
      <sz val="10"/>
      <color theme="1"/>
      <name val="Poppins"/>
      <charset val="134"/>
    </font>
    <font>
      <sz val="10"/>
      <color rgb="FFFF4F31"/>
      <name val="Poppins"/>
      <charset val="134"/>
    </font>
    <font>
      <sz val="10"/>
      <color theme="1"/>
      <name val="Poppins"/>
      <charset val="134"/>
    </font>
    <font>
      <b/>
      <sz val="30"/>
      <color rgb="FFFF4F31"/>
      <name val="Poppins"/>
      <charset val="134"/>
    </font>
    <font>
      <b/>
      <u/>
      <sz val="10"/>
      <color rgb="FFFF4F31"/>
      <name val="Poppins"/>
      <charset val="134"/>
    </font>
    <font>
      <b/>
      <sz val="11"/>
      <color rgb="FFFF4F31"/>
      <name val="Poppins"/>
      <charset val="134"/>
    </font>
    <font>
      <b/>
      <sz val="10"/>
      <color rgb="FF000000"/>
      <name val="Poppins"/>
      <charset val="134"/>
    </font>
    <font>
      <sz val="10"/>
      <color rgb="FF000000"/>
      <name val="Poppins"/>
      <charset val="134"/>
    </font>
    <font>
      <sz val="10"/>
      <name val="Arial"/>
      <charset val="134"/>
    </font>
    <font>
      <b/>
      <sz val="10"/>
      <color rgb="FFFF4F31"/>
      <name val="Poppins"/>
      <charset val="134"/>
    </font>
    <font>
      <sz val="10"/>
      <color theme="1"/>
      <name val="Verdana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B2B2B2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B2B2B2"/>
      </left>
      <right/>
      <top style="medium">
        <color rgb="FF000000"/>
      </top>
      <bottom style="thin">
        <color rgb="FFB2B2B2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B2B2B2"/>
      </left>
      <right/>
      <top style="thin">
        <color rgb="FFB2B2B2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medium">
        <color rgb="FF000000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rgb="FF000000"/>
      </bottom>
      <diagonal/>
    </border>
    <border>
      <left style="thin">
        <color rgb="FFB2B2B2"/>
      </left>
      <right style="medium">
        <color rgb="FF000000"/>
      </right>
      <top style="medium">
        <color rgb="FF000000"/>
      </top>
      <bottom style="thin">
        <color rgb="FFB2B2B2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B2B2B2"/>
      </left>
      <right style="medium">
        <color rgb="FF000000"/>
      </right>
      <top style="thin">
        <color rgb="FFB2B2B2"/>
      </top>
      <bottom style="thin">
        <color rgb="FFB2B2B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medium">
        <color rgb="FF000000"/>
      </right>
      <top style="thin">
        <color rgb="FFB2B2B2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medium">
        <color rgb="FF000000"/>
      </right>
      <top/>
      <bottom style="thin">
        <color rgb="FFB2B2B2"/>
      </bottom>
      <diagonal/>
    </border>
    <border>
      <left style="thin">
        <color rgb="FFB2B2B2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2" fillId="0" borderId="0" xfId="0" applyFont="1"/>
    <xf numFmtId="165" fontId="3" fillId="0" borderId="0" xfId="0" applyNumberFormat="1" applyFo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/>
    <xf numFmtId="165" fontId="3" fillId="2" borderId="0" xfId="0" applyNumberFormat="1" applyFont="1" applyFill="1" applyAlignment="1"/>
    <xf numFmtId="165" fontId="3" fillId="0" borderId="0" xfId="0" applyNumberFormat="1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/>
    <xf numFmtId="0" fontId="5" fillId="0" borderId="0" xfId="0" applyFont="1" applyAlignment="1">
      <alignment horizontal="left" wrapText="1"/>
    </xf>
    <xf numFmtId="165" fontId="6" fillId="0" borderId="1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165" fontId="8" fillId="0" borderId="5" xfId="0" applyNumberFormat="1" applyFont="1" applyBorder="1" applyAlignment="1">
      <alignment horizontal="center"/>
    </xf>
    <xf numFmtId="165" fontId="8" fillId="0" borderId="6" xfId="0" applyNumberFormat="1" applyFont="1" applyBorder="1" applyAlignment="1">
      <alignment horizontal="center"/>
    </xf>
    <xf numFmtId="0" fontId="6" fillId="0" borderId="8" xfId="0" applyFont="1" applyBorder="1" applyAlignment="1">
      <alignment horizontal="left" vertical="center"/>
    </xf>
    <xf numFmtId="165" fontId="8" fillId="0" borderId="9" xfId="0" applyNumberFormat="1" applyFont="1" applyBorder="1" applyAlignment="1">
      <alignment horizontal="center"/>
    </xf>
    <xf numFmtId="165" fontId="8" fillId="0" borderId="10" xfId="0" applyNumberFormat="1" applyFont="1" applyBorder="1" applyAlignment="1">
      <alignment horizontal="center"/>
    </xf>
    <xf numFmtId="0" fontId="6" fillId="0" borderId="12" xfId="0" applyFont="1" applyBorder="1" applyAlignment="1">
      <alignment horizontal="left" vertical="center"/>
    </xf>
    <xf numFmtId="165" fontId="8" fillId="0" borderId="13" xfId="0" applyNumberFormat="1" applyFont="1" applyBorder="1" applyAlignment="1">
      <alignment horizontal="center"/>
    </xf>
    <xf numFmtId="165" fontId="8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165" fontId="8" fillId="0" borderId="11" xfId="0" applyNumberFormat="1" applyFont="1" applyBorder="1" applyAlignment="1">
      <alignment horizontal="center"/>
    </xf>
    <xf numFmtId="165" fontId="8" fillId="0" borderId="15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0" fontId="6" fillId="0" borderId="16" xfId="0" applyFont="1" applyBorder="1" applyAlignment="1">
      <alignment horizontal="left" vertical="center"/>
    </xf>
    <xf numFmtId="165" fontId="8" fillId="0" borderId="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165" fontId="8" fillId="0" borderId="10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165" fontId="7" fillId="0" borderId="14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165" fontId="8" fillId="0" borderId="2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165" fontId="8" fillId="0" borderId="22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165" fontId="8" fillId="0" borderId="24" xfId="0" applyNumberFormat="1" applyFont="1" applyBorder="1" applyAlignment="1">
      <alignment horizontal="center" vertical="center"/>
    </xf>
    <xf numFmtId="165" fontId="8" fillId="0" borderId="14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165" fontId="6" fillId="0" borderId="26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/>
    </xf>
    <xf numFmtId="165" fontId="6" fillId="0" borderId="27" xfId="0" applyNumberFormat="1" applyFont="1" applyBorder="1" applyAlignment="1">
      <alignment horizontal="center" vertical="center"/>
    </xf>
    <xf numFmtId="165" fontId="8" fillId="0" borderId="28" xfId="0" applyNumberFormat="1" applyFont="1" applyBorder="1" applyAlignment="1">
      <alignment horizontal="center"/>
    </xf>
    <xf numFmtId="165" fontId="8" fillId="0" borderId="29" xfId="0" applyNumberFormat="1" applyFont="1" applyBorder="1" applyAlignment="1">
      <alignment horizontal="center"/>
    </xf>
    <xf numFmtId="165" fontId="8" fillId="0" borderId="30" xfId="0" applyNumberFormat="1" applyFont="1" applyBorder="1" applyAlignment="1">
      <alignment horizontal="center"/>
    </xf>
    <xf numFmtId="165" fontId="8" fillId="0" borderId="31" xfId="0" applyNumberFormat="1" applyFont="1" applyBorder="1" applyAlignment="1">
      <alignment horizontal="center"/>
    </xf>
    <xf numFmtId="165" fontId="8" fillId="0" borderId="32" xfId="0" applyNumberFormat="1" applyFont="1" applyBorder="1" applyAlignment="1">
      <alignment horizontal="center"/>
    </xf>
    <xf numFmtId="165" fontId="8" fillId="0" borderId="33" xfId="0" applyNumberFormat="1" applyFont="1" applyBorder="1" applyAlignment="1">
      <alignment horizontal="center"/>
    </xf>
    <xf numFmtId="165" fontId="8" fillId="0" borderId="34" xfId="0" applyNumberFormat="1" applyFont="1" applyBorder="1" applyAlignment="1">
      <alignment horizontal="center"/>
    </xf>
    <xf numFmtId="165" fontId="8" fillId="0" borderId="27" xfId="0" applyNumberFormat="1" applyFont="1" applyBorder="1" applyAlignment="1">
      <alignment horizontal="center"/>
    </xf>
    <xf numFmtId="165" fontId="8" fillId="0" borderId="28" xfId="0" applyNumberFormat="1" applyFont="1" applyBorder="1" applyAlignment="1">
      <alignment horizontal="center" vertical="center"/>
    </xf>
    <xf numFmtId="165" fontId="8" fillId="0" borderId="29" xfId="0" applyNumberFormat="1" applyFont="1" applyBorder="1" applyAlignment="1">
      <alignment horizontal="center" vertical="center"/>
    </xf>
    <xf numFmtId="165" fontId="8" fillId="0" borderId="30" xfId="0" applyNumberFormat="1" applyFont="1" applyBorder="1" applyAlignment="1">
      <alignment horizontal="center" vertical="center"/>
    </xf>
    <xf numFmtId="165" fontId="8" fillId="0" borderId="31" xfId="0" applyNumberFormat="1" applyFont="1" applyBorder="1" applyAlignment="1">
      <alignment horizontal="center" vertical="center"/>
    </xf>
    <xf numFmtId="165" fontId="7" fillId="0" borderId="32" xfId="0" applyNumberFormat="1" applyFont="1" applyBorder="1" applyAlignment="1">
      <alignment horizontal="center" vertical="center"/>
    </xf>
    <xf numFmtId="165" fontId="8" fillId="0" borderId="35" xfId="0" applyNumberFormat="1" applyFont="1" applyBorder="1" applyAlignment="1">
      <alignment horizontal="center" vertical="center"/>
    </xf>
    <xf numFmtId="165" fontId="8" fillId="0" borderId="32" xfId="0" applyNumberFormat="1" applyFont="1" applyBorder="1" applyAlignment="1">
      <alignment horizontal="center" vertical="center"/>
    </xf>
    <xf numFmtId="0" fontId="3" fillId="0" borderId="0" xfId="0" applyFont="1"/>
    <xf numFmtId="0" fontId="11" fillId="0" borderId="0" xfId="0" applyFont="1" applyAlignment="1"/>
    <xf numFmtId="0" fontId="4" fillId="0" borderId="0" xfId="0" applyFont="1" applyAlignment="1">
      <alignment horizontal="left" wrapText="1"/>
    </xf>
    <xf numFmtId="0" fontId="0" fillId="0" borderId="0" xfId="0" applyFont="1" applyAlignment="1"/>
    <xf numFmtId="0" fontId="7" fillId="0" borderId="3" xfId="0" applyFont="1" applyBorder="1" applyAlignment="1">
      <alignment horizontal="left" vertical="center" wrapText="1"/>
    </xf>
    <xf numFmtId="0" fontId="9" fillId="0" borderId="7" xfId="0" applyFont="1" applyBorder="1"/>
    <xf numFmtId="0" fontId="9" fillId="0" borderId="11" xfId="0" applyFont="1" applyBorder="1"/>
  </cellXfs>
  <cellStyles count="1">
    <cellStyle name="Normal" xfId="0" builtinId="0"/>
  </cellStyles>
  <dxfs count="1">
    <dxf>
      <font>
        <b/>
        <color theme="5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lvl="0">
              <a:defRPr lang="es-MX" sz="1200" b="1" i="0" u="none" strike="noStrike" kern="1200" baseline="0">
                <a:solidFill>
                  <a:srgbClr val="FF4F31"/>
                </a:solidFill>
                <a:latin typeface="+mn-lt"/>
                <a:ea typeface="+mn-ea"/>
                <a:cs typeface="+mn-cs"/>
              </a:defRPr>
            </a:pPr>
            <a:r>
              <a:rPr lang="es-CO" sz="1200" b="1">
                <a:solidFill>
                  <a:srgbClr val="FF4F31"/>
                </a:solidFill>
                <a:latin typeface="+mn-lt"/>
              </a:rPr>
              <a:t>Ingreso</a:t>
            </a:r>
          </a:p>
        </c:rich>
      </c:tx>
      <c:overlay val="0"/>
    </c:title>
    <c:autoTitleDeleted val="0"/>
    <c:view3D>
      <c:rotX val="50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1.2295081967213101E-2"/>
          <c:y val="8.5185185185185197E-2"/>
          <c:w val="0.461475409836065"/>
          <c:h val="0.7907407407407409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796B"/>
              </a:solidFill>
            </c:spPr>
            <c:extLst>
              <c:ext xmlns:c16="http://schemas.microsoft.com/office/drawing/2014/chart" uri="{C3380CC4-5D6E-409C-BE32-E72D297353CC}">
                <c16:uniqueId val="{00000001-754F-B947-A082-791A84C8458E}"/>
              </c:ext>
            </c:extLst>
          </c:dPt>
          <c:dPt>
            <c:idx val="1"/>
            <c:bubble3D val="0"/>
            <c:spPr>
              <a:solidFill>
                <a:srgbClr val="BF8659"/>
              </a:solidFill>
            </c:spPr>
            <c:extLst>
              <c:ext xmlns:c16="http://schemas.microsoft.com/office/drawing/2014/chart" uri="{C3380CC4-5D6E-409C-BE32-E72D297353CC}">
                <c16:uniqueId val="{00000003-754F-B947-A082-791A84C8458E}"/>
              </c:ext>
            </c:extLst>
          </c:dPt>
          <c:dPt>
            <c:idx val="2"/>
            <c:bubble3D val="0"/>
            <c:spPr>
              <a:solidFill>
                <a:srgbClr val="00435E"/>
              </a:solidFill>
            </c:spPr>
            <c:extLst>
              <c:ext xmlns:c16="http://schemas.microsoft.com/office/drawing/2014/chart" uri="{C3380CC4-5D6E-409C-BE32-E72D297353CC}">
                <c16:uniqueId val="{00000005-754F-B947-A082-791A84C8458E}"/>
              </c:ext>
            </c:extLst>
          </c:dPt>
          <c:dPt>
            <c:idx val="3"/>
            <c:bubble3D val="0"/>
            <c:spPr>
              <a:solidFill>
                <a:srgbClr val="D9563F"/>
              </a:solidFill>
            </c:spPr>
            <c:extLst>
              <c:ext xmlns:c16="http://schemas.microsoft.com/office/drawing/2014/chart" uri="{C3380CC4-5D6E-409C-BE32-E72D297353CC}">
                <c16:uniqueId val="{00000007-754F-B947-A082-791A84C8458E}"/>
              </c:ext>
            </c:extLst>
          </c:dPt>
          <c:cat>
            <c:strRef>
              <c:f>'CONTROL DE GASTOS Y AHORRO'!$B$8:$B$11</c:f>
              <c:strCache>
                <c:ptCount val="4"/>
                <c:pt idx="0">
                  <c:v>Salario</c:v>
                </c:pt>
                <c:pt idx="1">
                  <c:v>Ingresos pasivos</c:v>
                </c:pt>
                <c:pt idx="2">
                  <c:v>Ingresos variables</c:v>
                </c:pt>
                <c:pt idx="3">
                  <c:v>Otros ingresos</c:v>
                </c:pt>
              </c:strCache>
            </c:strRef>
          </c:cat>
          <c:val>
            <c:numRef>
              <c:f>'CONTROL DE GASTOS Y AHORRO'!$P$8:$P$11</c:f>
              <c:numCache>
                <c:formatCode>[$ $]#,##0</c:formatCode>
                <c:ptCount val="4"/>
                <c:pt idx="0">
                  <c:v>54000000</c:v>
                </c:pt>
                <c:pt idx="1">
                  <c:v>7500000</c:v>
                </c:pt>
                <c:pt idx="2">
                  <c:v>12000000</c:v>
                </c:pt>
                <c:pt idx="3">
                  <c:v>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4F-B947-A082-791A84C84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s-MX" sz="10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lang="es-MX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lvl="0">
              <a:defRPr lang="es-MX" sz="1200" b="1" i="0" u="none" strike="noStrike" kern="1200" baseline="0">
                <a:solidFill>
                  <a:srgbClr val="FF4F31"/>
                </a:solidFill>
                <a:latin typeface="+mn-lt"/>
                <a:ea typeface="+mn-ea"/>
                <a:cs typeface="+mn-cs"/>
              </a:defRPr>
            </a:pPr>
            <a:r>
              <a:rPr lang="es-CO" sz="1200" b="1">
                <a:solidFill>
                  <a:srgbClr val="FF4F31"/>
                </a:solidFill>
                <a:latin typeface="+mn-lt"/>
              </a:rPr>
              <a:t>Gastos fijos</a:t>
            </a:r>
          </a:p>
        </c:rich>
      </c:tx>
      <c:overlay val="0"/>
    </c:title>
    <c:autoTitleDeleted val="0"/>
    <c:view3D>
      <c:rotX val="50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1.2295081967213101E-2"/>
          <c:y val="0.13436551305403799"/>
          <c:w val="0.461475409836065"/>
          <c:h val="0.7907407407407409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796B"/>
              </a:solidFill>
            </c:spPr>
            <c:extLst>
              <c:ext xmlns:c16="http://schemas.microsoft.com/office/drawing/2014/chart" uri="{C3380CC4-5D6E-409C-BE32-E72D297353CC}">
                <c16:uniqueId val="{00000001-0695-0640-8482-B23C9D2B12D6}"/>
              </c:ext>
            </c:extLst>
          </c:dPt>
          <c:dPt>
            <c:idx val="1"/>
            <c:bubble3D val="0"/>
            <c:spPr>
              <a:solidFill>
                <a:srgbClr val="BF8659"/>
              </a:solidFill>
            </c:spPr>
            <c:extLst>
              <c:ext xmlns:c16="http://schemas.microsoft.com/office/drawing/2014/chart" uri="{C3380CC4-5D6E-409C-BE32-E72D297353CC}">
                <c16:uniqueId val="{00000003-0695-0640-8482-B23C9D2B12D6}"/>
              </c:ext>
            </c:extLst>
          </c:dPt>
          <c:dPt>
            <c:idx val="2"/>
            <c:bubble3D val="0"/>
            <c:spPr>
              <a:solidFill>
                <a:srgbClr val="00435E"/>
              </a:solidFill>
            </c:spPr>
            <c:extLst>
              <c:ext xmlns:c16="http://schemas.microsoft.com/office/drawing/2014/chart" uri="{C3380CC4-5D6E-409C-BE32-E72D297353CC}">
                <c16:uniqueId val="{00000005-0695-0640-8482-B23C9D2B12D6}"/>
              </c:ext>
            </c:extLst>
          </c:dPt>
          <c:dPt>
            <c:idx val="3"/>
            <c:bubble3D val="0"/>
            <c:spPr>
              <a:solidFill>
                <a:srgbClr val="D9563F"/>
              </a:solidFill>
            </c:spPr>
            <c:extLst>
              <c:ext xmlns:c16="http://schemas.microsoft.com/office/drawing/2014/chart" uri="{C3380CC4-5D6E-409C-BE32-E72D297353CC}">
                <c16:uniqueId val="{00000007-0695-0640-8482-B23C9D2B12D6}"/>
              </c:ext>
            </c:extLst>
          </c:dPt>
          <c:dPt>
            <c:idx val="4"/>
            <c:bubble3D val="0"/>
            <c:spPr>
              <a:solidFill>
                <a:srgbClr val="E7BB63"/>
              </a:solidFill>
            </c:spPr>
            <c:extLst>
              <c:ext xmlns:c16="http://schemas.microsoft.com/office/drawing/2014/chart" uri="{C3380CC4-5D6E-409C-BE32-E72D297353CC}">
                <c16:uniqueId val="{00000009-0695-0640-8482-B23C9D2B12D6}"/>
              </c:ext>
            </c:extLst>
          </c:dPt>
          <c:dPt>
            <c:idx val="5"/>
            <c:bubble3D val="0"/>
            <c:spPr>
              <a:solidFill>
                <a:srgbClr val="144CF5"/>
              </a:solidFill>
            </c:spPr>
            <c:extLst>
              <c:ext xmlns:c16="http://schemas.microsoft.com/office/drawing/2014/chart" uri="{C3380CC4-5D6E-409C-BE32-E72D297353CC}">
                <c16:uniqueId val="{0000000B-0695-0640-8482-B23C9D2B12D6}"/>
              </c:ext>
            </c:extLst>
          </c:dPt>
          <c:dPt>
            <c:idx val="6"/>
            <c:bubble3D val="0"/>
            <c:spPr>
              <a:solidFill>
                <a:srgbClr val="4DA197"/>
              </a:solidFill>
            </c:spPr>
            <c:extLst>
              <c:ext xmlns:c16="http://schemas.microsoft.com/office/drawing/2014/chart" uri="{C3380CC4-5D6E-409C-BE32-E72D297353CC}">
                <c16:uniqueId val="{0000000D-0695-0640-8482-B23C9D2B12D6}"/>
              </c:ext>
            </c:extLst>
          </c:dPt>
          <c:dPt>
            <c:idx val="7"/>
            <c:bubble3D val="0"/>
            <c:spPr>
              <a:solidFill>
                <a:srgbClr val="D2AA8B"/>
              </a:solidFill>
            </c:spPr>
            <c:extLst>
              <c:ext xmlns:c16="http://schemas.microsoft.com/office/drawing/2014/chart" uri="{C3380CC4-5D6E-409C-BE32-E72D297353CC}">
                <c16:uniqueId val="{0000000F-0695-0640-8482-B23C9D2B12D6}"/>
              </c:ext>
            </c:extLst>
          </c:dPt>
          <c:cat>
            <c:strRef>
              <c:f>'CONTROL DE GASTOS Y AHORRO'!$B$18:$B$25</c:f>
              <c:strCache>
                <c:ptCount val="8"/>
                <c:pt idx="0">
                  <c:v>Hipoteca / Arriendo</c:v>
                </c:pt>
                <c:pt idx="1">
                  <c:v>Tarjetas de Crédito</c:v>
                </c:pt>
                <c:pt idx="2">
                  <c:v>Electricidad/Agua/Gas</c:v>
                </c:pt>
                <c:pt idx="3">
                  <c:v>Móvil/Internet/TV</c:v>
                </c:pt>
                <c:pt idx="4">
                  <c:v>Seguros</c:v>
                </c:pt>
                <c:pt idx="5">
                  <c:v>Gimnasios/Deporte</c:v>
                </c:pt>
                <c:pt idx="6">
                  <c:v>Impuestos</c:v>
                </c:pt>
                <c:pt idx="7">
                  <c:v>Otros Créditos</c:v>
                </c:pt>
              </c:strCache>
            </c:strRef>
          </c:cat>
          <c:val>
            <c:numRef>
              <c:f>'CONTROL DE GASTOS Y AHORRO'!$P$18:$P$25</c:f>
              <c:numCache>
                <c:formatCode>[$ $]#,##0</c:formatCode>
                <c:ptCount val="8"/>
                <c:pt idx="0">
                  <c:v>14400000</c:v>
                </c:pt>
                <c:pt idx="1">
                  <c:v>3852000</c:v>
                </c:pt>
                <c:pt idx="2">
                  <c:v>2652000</c:v>
                </c:pt>
                <c:pt idx="3">
                  <c:v>2220000</c:v>
                </c:pt>
                <c:pt idx="4">
                  <c:v>1610400</c:v>
                </c:pt>
                <c:pt idx="5">
                  <c:v>600000</c:v>
                </c:pt>
                <c:pt idx="6">
                  <c:v>3000000</c:v>
                </c:pt>
                <c:pt idx="7">
                  <c:v>1748000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695-0640-8482-B23C9D2B1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51147540983606599"/>
          <c:y val="0.15482695810564701"/>
          <c:w val="0.46229508196721297"/>
          <c:h val="0.816393442622950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es-MX" sz="8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lang="es-MX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lvl="0">
              <a:defRPr lang="es-MX" sz="1200" b="1" i="0" u="none" strike="noStrike" kern="1200" baseline="0">
                <a:solidFill>
                  <a:srgbClr val="FF4F31"/>
                </a:solidFill>
                <a:latin typeface="+mn-lt"/>
                <a:ea typeface="+mn-ea"/>
                <a:cs typeface="+mn-cs"/>
              </a:defRPr>
            </a:pPr>
            <a:r>
              <a:rPr lang="es-CO" sz="1200" b="1">
                <a:solidFill>
                  <a:srgbClr val="FF4F31"/>
                </a:solidFill>
                <a:latin typeface="+mn-lt"/>
              </a:rPr>
              <a:t>Gastos Variables</a:t>
            </a:r>
          </a:p>
        </c:rich>
      </c:tx>
      <c:overlay val="0"/>
    </c:title>
    <c:autoTitleDeleted val="0"/>
    <c:view3D>
      <c:rotX val="50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1.2295081967213101E-2"/>
          <c:y val="0.13436551305403799"/>
          <c:w val="0.461475409836065"/>
          <c:h val="0.7907407407407409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796B"/>
              </a:solidFill>
            </c:spPr>
            <c:extLst>
              <c:ext xmlns:c16="http://schemas.microsoft.com/office/drawing/2014/chart" uri="{C3380CC4-5D6E-409C-BE32-E72D297353CC}">
                <c16:uniqueId val="{00000001-27CE-F44D-B039-536FB59A0C19}"/>
              </c:ext>
            </c:extLst>
          </c:dPt>
          <c:dPt>
            <c:idx val="1"/>
            <c:bubble3D val="0"/>
            <c:spPr>
              <a:solidFill>
                <a:srgbClr val="BF8659"/>
              </a:solidFill>
            </c:spPr>
            <c:extLst>
              <c:ext xmlns:c16="http://schemas.microsoft.com/office/drawing/2014/chart" uri="{C3380CC4-5D6E-409C-BE32-E72D297353CC}">
                <c16:uniqueId val="{00000003-27CE-F44D-B039-536FB59A0C19}"/>
              </c:ext>
            </c:extLst>
          </c:dPt>
          <c:dPt>
            <c:idx val="2"/>
            <c:bubble3D val="0"/>
            <c:spPr>
              <a:solidFill>
                <a:srgbClr val="00435E"/>
              </a:solidFill>
            </c:spPr>
            <c:extLst>
              <c:ext xmlns:c16="http://schemas.microsoft.com/office/drawing/2014/chart" uri="{C3380CC4-5D6E-409C-BE32-E72D297353CC}">
                <c16:uniqueId val="{00000005-27CE-F44D-B039-536FB59A0C19}"/>
              </c:ext>
            </c:extLst>
          </c:dPt>
          <c:dPt>
            <c:idx val="3"/>
            <c:bubble3D val="0"/>
            <c:spPr>
              <a:solidFill>
                <a:srgbClr val="D9563F"/>
              </a:solidFill>
            </c:spPr>
            <c:extLst>
              <c:ext xmlns:c16="http://schemas.microsoft.com/office/drawing/2014/chart" uri="{C3380CC4-5D6E-409C-BE32-E72D297353CC}">
                <c16:uniqueId val="{00000007-27CE-F44D-B039-536FB59A0C19}"/>
              </c:ext>
            </c:extLst>
          </c:dPt>
          <c:dPt>
            <c:idx val="4"/>
            <c:bubble3D val="0"/>
            <c:spPr>
              <a:solidFill>
                <a:srgbClr val="E7BB63"/>
              </a:solidFill>
            </c:spPr>
            <c:extLst>
              <c:ext xmlns:c16="http://schemas.microsoft.com/office/drawing/2014/chart" uri="{C3380CC4-5D6E-409C-BE32-E72D297353CC}">
                <c16:uniqueId val="{00000009-27CE-F44D-B039-536FB59A0C19}"/>
              </c:ext>
            </c:extLst>
          </c:dPt>
          <c:dPt>
            <c:idx val="5"/>
            <c:bubble3D val="0"/>
            <c:spPr>
              <a:solidFill>
                <a:srgbClr val="144CF5"/>
              </a:solidFill>
            </c:spPr>
            <c:extLst>
              <c:ext xmlns:c16="http://schemas.microsoft.com/office/drawing/2014/chart" uri="{C3380CC4-5D6E-409C-BE32-E72D297353CC}">
                <c16:uniqueId val="{0000000B-27CE-F44D-B039-536FB59A0C19}"/>
              </c:ext>
            </c:extLst>
          </c:dPt>
          <c:dPt>
            <c:idx val="6"/>
            <c:bubble3D val="0"/>
            <c:spPr>
              <a:solidFill>
                <a:srgbClr val="4DA197"/>
              </a:solidFill>
            </c:spPr>
            <c:extLst>
              <c:ext xmlns:c16="http://schemas.microsoft.com/office/drawing/2014/chart" uri="{C3380CC4-5D6E-409C-BE32-E72D297353CC}">
                <c16:uniqueId val="{0000000D-27CE-F44D-B039-536FB59A0C19}"/>
              </c:ext>
            </c:extLst>
          </c:dPt>
          <c:dPt>
            <c:idx val="7"/>
            <c:bubble3D val="0"/>
            <c:spPr>
              <a:solidFill>
                <a:srgbClr val="D2AA8B"/>
              </a:solidFill>
            </c:spPr>
            <c:extLst>
              <c:ext xmlns:c16="http://schemas.microsoft.com/office/drawing/2014/chart" uri="{C3380CC4-5D6E-409C-BE32-E72D297353CC}">
                <c16:uniqueId val="{0000000F-27CE-F44D-B039-536FB59A0C19}"/>
              </c:ext>
            </c:extLst>
          </c:dPt>
          <c:cat>
            <c:strRef>
              <c:f>'CONTROL DE GASTOS Y AHORRO'!$B$26:$B$33</c:f>
              <c:strCache>
                <c:ptCount val="8"/>
                <c:pt idx="0">
                  <c:v>Alimentación / Mercado</c:v>
                </c:pt>
                <c:pt idx="1">
                  <c:v>Sanidad / Salud</c:v>
                </c:pt>
                <c:pt idx="2">
                  <c:v>Transporte / Vehículo</c:v>
                </c:pt>
                <c:pt idx="3">
                  <c:v>Familiares</c:v>
                </c:pt>
                <c:pt idx="4">
                  <c:v>Averías/Reparaciones</c:v>
                </c:pt>
                <c:pt idx="5">
                  <c:v>Ropa</c:v>
                </c:pt>
                <c:pt idx="6">
                  <c:v>Animales/ Mascotas</c:v>
                </c:pt>
                <c:pt idx="7">
                  <c:v>Varios</c:v>
                </c:pt>
              </c:strCache>
            </c:strRef>
          </c:cat>
          <c:val>
            <c:numRef>
              <c:f>'CONTROL DE GASTOS Y AHORRO'!$P$26:$P$33</c:f>
              <c:numCache>
                <c:formatCode>[$ $]#,##0</c:formatCode>
                <c:ptCount val="8"/>
                <c:pt idx="0">
                  <c:v>9000000</c:v>
                </c:pt>
                <c:pt idx="1">
                  <c:v>640000</c:v>
                </c:pt>
                <c:pt idx="2">
                  <c:v>960000</c:v>
                </c:pt>
                <c:pt idx="3">
                  <c:v>700000</c:v>
                </c:pt>
                <c:pt idx="4">
                  <c:v>245600</c:v>
                </c:pt>
                <c:pt idx="5">
                  <c:v>1000000</c:v>
                </c:pt>
                <c:pt idx="6">
                  <c:v>2040000</c:v>
                </c:pt>
                <c:pt idx="7">
                  <c:v>76500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7CE-F44D-B039-536FB59A0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52131147540983602"/>
          <c:y val="0.228677839851024"/>
          <c:w val="0.45245901639344299"/>
          <c:h val="0.67150837988826795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es-MX" sz="8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lang="es-MX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lvl="0">
              <a:defRPr lang="es-MX" sz="1200" b="1" i="0" u="none" strike="noStrike" kern="1200" baseline="0">
                <a:solidFill>
                  <a:srgbClr val="FF4F31"/>
                </a:solidFill>
                <a:latin typeface="+mn-lt"/>
                <a:ea typeface="+mn-ea"/>
                <a:cs typeface="+mn-cs"/>
              </a:defRPr>
            </a:pPr>
            <a:r>
              <a:rPr lang="es-CO" sz="1200" b="1">
                <a:solidFill>
                  <a:srgbClr val="FF4F31"/>
                </a:solidFill>
                <a:latin typeface="+mn-lt"/>
              </a:rPr>
              <a:t>Gastos Prescindibles</a:t>
            </a:r>
          </a:p>
        </c:rich>
      </c:tx>
      <c:overlay val="0"/>
    </c:title>
    <c:autoTitleDeleted val="0"/>
    <c:view3D>
      <c:rotX val="50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1.2295081967213101E-2"/>
          <c:y val="0.13436551305403799"/>
          <c:w val="0.461475409836065"/>
          <c:h val="0.7907407407407409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796B"/>
              </a:solidFill>
            </c:spPr>
            <c:extLst>
              <c:ext xmlns:c16="http://schemas.microsoft.com/office/drawing/2014/chart" uri="{C3380CC4-5D6E-409C-BE32-E72D297353CC}">
                <c16:uniqueId val="{00000001-AE4F-C543-A794-32FDB4F4B572}"/>
              </c:ext>
            </c:extLst>
          </c:dPt>
          <c:dPt>
            <c:idx val="1"/>
            <c:bubble3D val="0"/>
            <c:spPr>
              <a:solidFill>
                <a:srgbClr val="BF8659"/>
              </a:solidFill>
            </c:spPr>
            <c:extLst>
              <c:ext xmlns:c16="http://schemas.microsoft.com/office/drawing/2014/chart" uri="{C3380CC4-5D6E-409C-BE32-E72D297353CC}">
                <c16:uniqueId val="{00000003-AE4F-C543-A794-32FDB4F4B572}"/>
              </c:ext>
            </c:extLst>
          </c:dPt>
          <c:dPt>
            <c:idx val="2"/>
            <c:bubble3D val="0"/>
            <c:spPr>
              <a:solidFill>
                <a:srgbClr val="00435E"/>
              </a:solidFill>
            </c:spPr>
            <c:extLst>
              <c:ext xmlns:c16="http://schemas.microsoft.com/office/drawing/2014/chart" uri="{C3380CC4-5D6E-409C-BE32-E72D297353CC}">
                <c16:uniqueId val="{00000005-AE4F-C543-A794-32FDB4F4B572}"/>
              </c:ext>
            </c:extLst>
          </c:dPt>
          <c:dPt>
            <c:idx val="3"/>
            <c:bubble3D val="0"/>
            <c:spPr>
              <a:solidFill>
                <a:srgbClr val="D9563F"/>
              </a:solidFill>
            </c:spPr>
            <c:extLst>
              <c:ext xmlns:c16="http://schemas.microsoft.com/office/drawing/2014/chart" uri="{C3380CC4-5D6E-409C-BE32-E72D297353CC}">
                <c16:uniqueId val="{00000007-AE4F-C543-A794-32FDB4F4B572}"/>
              </c:ext>
            </c:extLst>
          </c:dPt>
          <c:dPt>
            <c:idx val="4"/>
            <c:bubble3D val="0"/>
            <c:spPr>
              <a:solidFill>
                <a:srgbClr val="E7BB63"/>
              </a:solidFill>
            </c:spPr>
            <c:extLst>
              <c:ext xmlns:c16="http://schemas.microsoft.com/office/drawing/2014/chart" uri="{C3380CC4-5D6E-409C-BE32-E72D297353CC}">
                <c16:uniqueId val="{00000009-AE4F-C543-A794-32FDB4F4B572}"/>
              </c:ext>
            </c:extLst>
          </c:dPt>
          <c:dPt>
            <c:idx val="5"/>
            <c:bubble3D val="0"/>
            <c:spPr>
              <a:solidFill>
                <a:srgbClr val="144CF5"/>
              </a:solidFill>
            </c:spPr>
            <c:extLst>
              <c:ext xmlns:c16="http://schemas.microsoft.com/office/drawing/2014/chart" uri="{C3380CC4-5D6E-409C-BE32-E72D297353CC}">
                <c16:uniqueId val="{0000000B-AE4F-C543-A794-32FDB4F4B572}"/>
              </c:ext>
            </c:extLst>
          </c:dPt>
          <c:cat>
            <c:strRef>
              <c:f>'CONTROL DE GASTOS Y AHORRO'!$B$34:$B$39</c:f>
              <c:strCache>
                <c:ptCount val="6"/>
                <c:pt idx="0">
                  <c:v>Expectaculos/Eventos</c:v>
                </c:pt>
                <c:pt idx="1">
                  <c:v>Bares/Discotecas</c:v>
                </c:pt>
                <c:pt idx="2">
                  <c:v>Restaurantes</c:v>
                </c:pt>
                <c:pt idx="3">
                  <c:v>Alcohol/Tabacos</c:v>
                </c:pt>
                <c:pt idx="4">
                  <c:v>Apuestas/Loterias</c:v>
                </c:pt>
                <c:pt idx="5">
                  <c:v>Varios</c:v>
                </c:pt>
              </c:strCache>
            </c:strRef>
          </c:cat>
          <c:val>
            <c:numRef>
              <c:f>'CONTROL DE GASTOS Y AHORRO'!$P$34:$P$39</c:f>
              <c:numCache>
                <c:formatCode>[$ $]#,##0</c:formatCode>
                <c:ptCount val="6"/>
                <c:pt idx="0">
                  <c:v>500000</c:v>
                </c:pt>
                <c:pt idx="1">
                  <c:v>560000</c:v>
                </c:pt>
                <c:pt idx="2">
                  <c:v>1100000</c:v>
                </c:pt>
                <c:pt idx="3">
                  <c:v>0</c:v>
                </c:pt>
                <c:pt idx="4">
                  <c:v>35000</c:v>
                </c:pt>
                <c:pt idx="5">
                  <c:v>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E4F-C543-A794-32FDB4F4B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54754098360655701"/>
          <c:y val="0.17457044673539501"/>
          <c:w val="0.42622950819672101"/>
          <c:h val="0.7701030927835049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es-MX" sz="8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lang="es-MX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lvl="0">
              <a:defRPr lang="es-MX" sz="1200" b="1" i="0" u="none" strike="noStrike" kern="1200" baseline="0">
                <a:solidFill>
                  <a:srgbClr val="FF4F31"/>
                </a:solidFill>
                <a:latin typeface="+mn-lt"/>
                <a:ea typeface="+mn-ea"/>
                <a:cs typeface="+mn-cs"/>
              </a:defRPr>
            </a:pPr>
            <a:r>
              <a:rPr lang="es-CO" sz="1200" b="1">
                <a:solidFill>
                  <a:srgbClr val="FF4F31"/>
                </a:solidFill>
                <a:latin typeface="+mn-lt"/>
              </a:rPr>
              <a:t>Tipo de Gastos</a:t>
            </a:r>
          </a:p>
        </c:rich>
      </c:tx>
      <c:overlay val="0"/>
    </c:title>
    <c:autoTitleDeleted val="0"/>
    <c:view3D>
      <c:rotX val="50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1.2295081967213101E-2"/>
          <c:y val="0.13436551305403799"/>
          <c:w val="0.461475409836065"/>
          <c:h val="0.7907407407407409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796B"/>
              </a:solidFill>
            </c:spPr>
            <c:extLst>
              <c:ext xmlns:c16="http://schemas.microsoft.com/office/drawing/2014/chart" uri="{C3380CC4-5D6E-409C-BE32-E72D297353CC}">
                <c16:uniqueId val="{00000001-CABD-774E-8AEC-1669F8039D6C}"/>
              </c:ext>
            </c:extLst>
          </c:dPt>
          <c:dPt>
            <c:idx val="1"/>
            <c:bubble3D val="0"/>
            <c:spPr>
              <a:solidFill>
                <a:srgbClr val="BF8659"/>
              </a:solidFill>
            </c:spPr>
            <c:extLst>
              <c:ext xmlns:c16="http://schemas.microsoft.com/office/drawing/2014/chart" uri="{C3380CC4-5D6E-409C-BE32-E72D297353CC}">
                <c16:uniqueId val="{00000003-CABD-774E-8AEC-1669F8039D6C}"/>
              </c:ext>
            </c:extLst>
          </c:dPt>
          <c:dPt>
            <c:idx val="2"/>
            <c:bubble3D val="0"/>
            <c:spPr>
              <a:solidFill>
                <a:srgbClr val="00435E"/>
              </a:solidFill>
            </c:spPr>
            <c:extLst>
              <c:ext xmlns:c16="http://schemas.microsoft.com/office/drawing/2014/chart" uri="{C3380CC4-5D6E-409C-BE32-E72D297353CC}">
                <c16:uniqueId val="{00000005-CABD-774E-8AEC-1669F8039D6C}"/>
              </c:ext>
            </c:extLst>
          </c:dPt>
          <c:cat>
            <c:strRef>
              <c:f>'CONTROL DE GASTOS Y AHORRO'!$U$25:$U$27</c:f>
              <c:strCache>
                <c:ptCount val="3"/>
                <c:pt idx="0">
                  <c:v>Gastos fijos</c:v>
                </c:pt>
                <c:pt idx="1">
                  <c:v>Gastos variables</c:v>
                </c:pt>
                <c:pt idx="2">
                  <c:v>Gastos prescindibles</c:v>
                </c:pt>
              </c:strCache>
            </c:strRef>
          </c:cat>
          <c:val>
            <c:numRef>
              <c:f>'CONTROL DE GASTOS Y AHORRO'!$V$25:$V$27</c:f>
              <c:numCache>
                <c:formatCode>[$ $]#,##0</c:formatCode>
                <c:ptCount val="3"/>
                <c:pt idx="0">
                  <c:v>30082400</c:v>
                </c:pt>
                <c:pt idx="1">
                  <c:v>14662100</c:v>
                </c:pt>
                <c:pt idx="2">
                  <c:v>2495000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BD-774E-8AEC-1669F8039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51285952046939098"/>
          <c:y val="0.35840922890103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es-MX" sz="8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lang="es-MX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lvl="0">
              <a:defRPr lang="es-MX" sz="1400" b="0" i="0" u="none" strike="noStrike" kern="1200" spc="0" baseline="0">
                <a:solidFill>
                  <a:schemeClr val="bg2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bg2">
                    <a:lumMod val="65000"/>
                  </a:schemeClr>
                </a:solidFill>
              </a:rPr>
              <a:t>Resumen</a:t>
            </a:r>
          </a:p>
        </c:rich>
      </c:tx>
      <c:layout>
        <c:manualLayout>
          <c:xMode val="edge"/>
          <c:yMode val="edge"/>
          <c:x val="0.42584022038567498"/>
          <c:y val="1.428911645629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491460055096399"/>
          <c:y val="0.128363896165754"/>
          <c:w val="0.83177961432506897"/>
          <c:h val="0.710978804477256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3.3057851239669399E-3"/>
                  <c:y val="0.3107882829245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4-8B45-976F-2308305665C1}"/>
                </c:ext>
              </c:extLst>
            </c:dLbl>
            <c:dLbl>
              <c:idx val="2"/>
              <c:layout>
                <c:manualLayout>
                  <c:x val="0"/>
                  <c:y val="-0.192903072160037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A4-8B45-976F-2308305665C1}"/>
                </c:ext>
              </c:extLst>
            </c:dLbl>
            <c:dLbl>
              <c:idx val="3"/>
              <c:layout>
                <c:manualLayout>
                  <c:x val="0"/>
                  <c:y val="-0.15003572279114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4-8B45-976F-2308305665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0" vertOverflow="ellipsis" vert="horz" wrap="square" lIns="38100" tIns="19050" rIns="38100" bIns="19050" anchor="ctr" anchorCtr="1"/>
              <a:lstStyle/>
              <a:p>
                <a:pPr>
                  <a:defRPr lang="es-MX" sz="900" b="0" i="0" u="none" strike="noStrike" kern="1200" baseline="0">
                    <a:solidFill>
                      <a:schemeClr val="bg2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'CONTROL DE GASTOS Y AHORRO'!$U$8:$U$11</c:f>
              <c:strCache>
                <c:ptCount val="4"/>
                <c:pt idx="0">
                  <c:v>Ingresos</c:v>
                </c:pt>
                <c:pt idx="1">
                  <c:v>Total gastos</c:v>
                </c:pt>
                <c:pt idx="2">
                  <c:v>Destino al ahorro</c:v>
                </c:pt>
                <c:pt idx="3">
                  <c:v>Ing - Egr - Aho</c:v>
                </c:pt>
              </c:strCache>
            </c:strRef>
          </c:cat>
          <c:val>
            <c:numRef>
              <c:f>'CONTROL DE GASTOS Y AHORRO'!$V$8:$V$11</c:f>
              <c:numCache>
                <c:formatCode>[$ $]#,##0</c:formatCode>
                <c:ptCount val="4"/>
                <c:pt idx="0">
                  <c:v>73900000</c:v>
                </c:pt>
                <c:pt idx="1">
                  <c:v>-47239500</c:v>
                </c:pt>
                <c:pt idx="2">
                  <c:v>14750000</c:v>
                </c:pt>
                <c:pt idx="3">
                  <c:v>11910500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A4-8B45-976F-2308305665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132217"/>
        <c:axId val="1373817320"/>
      </c:barChart>
      <c:catAx>
        <c:axId val="11813221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bg2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3817320"/>
        <c:crosses val="autoZero"/>
        <c:auto val="1"/>
        <c:lblAlgn val="ctr"/>
        <c:lblOffset val="100"/>
        <c:noMultiLvlLbl val="0"/>
      </c:catAx>
      <c:valAx>
        <c:axId val="13738173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[$ $]#,##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bg2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8132217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>
          <a:solidFill>
            <a:schemeClr val="bg2">
              <a:lumMod val="65000"/>
            </a:schemeClr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114300</xdr:colOff>
      <xdr:row>6</xdr:row>
      <xdr:rowOff>28575</xdr:rowOff>
    </xdr:from>
    <xdr:ext cx="2905125" cy="1285875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16</xdr:col>
      <xdr:colOff>114300</xdr:colOff>
      <xdr:row>16</xdr:row>
      <xdr:rowOff>190500</xdr:rowOff>
    </xdr:from>
    <xdr:ext cx="2905125" cy="1743075"/>
    <xdr:graphicFrame macro="">
      <xdr:nvGraphicFramePr>
        <xdr:cNvPr id="3" name="Chart 2" title="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16</xdr:col>
      <xdr:colOff>114300</xdr:colOff>
      <xdr:row>25</xdr:row>
      <xdr:rowOff>28575</xdr:rowOff>
    </xdr:from>
    <xdr:ext cx="2905125" cy="1704975"/>
    <xdr:graphicFrame macro="">
      <xdr:nvGraphicFramePr>
        <xdr:cNvPr id="4" name="Chart 3" title="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16</xdr:col>
      <xdr:colOff>114300</xdr:colOff>
      <xdr:row>33</xdr:row>
      <xdr:rowOff>38100</xdr:rowOff>
    </xdr:from>
    <xdr:ext cx="2905125" cy="1847850"/>
    <xdr:graphicFrame macro="">
      <xdr:nvGraphicFramePr>
        <xdr:cNvPr id="5" name="Chart 4" title="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19</xdr:col>
      <xdr:colOff>352425</xdr:colOff>
      <xdr:row>21</xdr:row>
      <xdr:rowOff>57150</xdr:rowOff>
    </xdr:from>
    <xdr:ext cx="2905125" cy="1743075"/>
    <xdr:graphicFrame macro="">
      <xdr:nvGraphicFramePr>
        <xdr:cNvPr id="6" name="Chart 5" title="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19</xdr:col>
      <xdr:colOff>781050</xdr:colOff>
      <xdr:row>3</xdr:row>
      <xdr:rowOff>191135</xdr:rowOff>
    </xdr:from>
    <xdr:ext cx="5762625" cy="2666365"/>
    <xdr:graphicFrame macro="">
      <xdr:nvGraphicFramePr>
        <xdr:cNvPr id="7" name="Chart 6" title="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4</xdr:col>
      <xdr:colOff>676275</xdr:colOff>
      <xdr:row>1</xdr:row>
      <xdr:rowOff>209550</xdr:rowOff>
    </xdr:from>
    <xdr:ext cx="1647825" cy="781050"/>
    <xdr:pic>
      <xdr:nvPicPr>
        <xdr:cNvPr id="8" name="image1.png" title="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343525" y="409575"/>
          <a:ext cx="1647825" cy="781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233A44"/>
      </a:dk1>
      <a:lt1>
        <a:srgbClr val="FFFFFF"/>
      </a:lt1>
      <a:dk2>
        <a:srgbClr val="233A44"/>
      </a:dk2>
      <a:lt2>
        <a:srgbClr val="FFFFFF"/>
      </a:lt2>
      <a:accent1>
        <a:srgbClr val="00796B"/>
      </a:accent1>
      <a:accent2>
        <a:srgbClr val="BF8659"/>
      </a:accent2>
      <a:accent3>
        <a:srgbClr val="00435E"/>
      </a:accent3>
      <a:accent4>
        <a:srgbClr val="D9563F"/>
      </a:accent4>
      <a:accent5>
        <a:srgbClr val="E7BB63"/>
      </a:accent5>
      <a:accent6>
        <a:srgbClr val="144CF5"/>
      </a:accent6>
      <a:hlink>
        <a:srgbClr val="3D4594"/>
      </a:hlink>
      <a:folHlink>
        <a:srgbClr val="3D4594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showGridLines="0" tabSelected="1" zoomScaleNormal="100" workbookViewId="0">
      <selection activeCell="C9" sqref="C9"/>
    </sheetView>
  </sheetViews>
  <sheetFormatPr baseColWidth="10" defaultColWidth="14.5" defaultRowHeight="15.75" customHeight="1" x14ac:dyDescent="0.15"/>
  <cols>
    <col min="1" max="1" width="15" customWidth="1"/>
    <col min="2" max="2" width="27.33203125" customWidth="1"/>
    <col min="3" max="14" width="13.83203125" customWidth="1"/>
    <col min="15" max="15" width="2.83203125" customWidth="1"/>
    <col min="16" max="16" width="13.83203125" customWidth="1"/>
  </cols>
  <sheetData>
    <row r="1" spans="1:26" ht="15.75" customHeight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83" customHeight="1" x14ac:dyDescent="0.75">
      <c r="A2" s="61" t="s">
        <v>0</v>
      </c>
      <c r="B2" s="62"/>
      <c r="C2" s="62"/>
      <c r="D2" s="62"/>
      <c r="E2" s="62"/>
      <c r="F2" s="62"/>
      <c r="G2" s="3"/>
      <c r="H2" s="3"/>
      <c r="I2" s="3"/>
      <c r="J2" s="3"/>
      <c r="K2" s="3"/>
      <c r="L2" s="3"/>
      <c r="M2" s="3"/>
      <c r="N2" s="3"/>
      <c r="O2" s="3"/>
      <c r="P2" s="3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ht="15.75" customHeight="1" x14ac:dyDescent="0.3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ht="15.75" customHeight="1" x14ac:dyDescent="0.3">
      <c r="A4" s="4" t="s">
        <v>1</v>
      </c>
      <c r="B4" s="5"/>
      <c r="C4" s="6"/>
      <c r="D4" s="6"/>
      <c r="E4" s="6"/>
      <c r="F4" s="6"/>
      <c r="G4" s="6"/>
      <c r="H4" s="7"/>
      <c r="I4" s="7"/>
      <c r="J4" s="3"/>
      <c r="K4" s="3"/>
      <c r="L4" s="3"/>
      <c r="M4" s="3"/>
      <c r="N4" s="3"/>
      <c r="O4" s="3"/>
      <c r="P4" s="3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ht="15.75" customHeight="1" x14ac:dyDescent="0.3">
      <c r="A5" s="4" t="s">
        <v>2</v>
      </c>
      <c r="B5" s="5"/>
      <c r="C5" s="6"/>
      <c r="D5" s="6"/>
      <c r="E5" s="6"/>
      <c r="F5" s="6"/>
      <c r="G5" s="6"/>
      <c r="H5" s="7"/>
      <c r="I5" s="7"/>
      <c r="J5" s="3"/>
      <c r="K5" s="3"/>
      <c r="L5" s="3"/>
      <c r="M5" s="3"/>
      <c r="N5" s="3"/>
      <c r="O5" s="3"/>
      <c r="P5" s="3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15.75" customHeight="1" x14ac:dyDescent="0.3">
      <c r="A6" s="8"/>
      <c r="B6" s="9"/>
      <c r="C6" s="7"/>
      <c r="D6" s="7"/>
      <c r="E6" s="7"/>
      <c r="F6" s="7"/>
      <c r="G6" s="7"/>
      <c r="H6" s="7"/>
      <c r="I6" s="7"/>
      <c r="J6" s="3"/>
      <c r="K6" s="3"/>
      <c r="L6" s="3"/>
      <c r="M6" s="3"/>
      <c r="N6" s="3"/>
      <c r="O6" s="3"/>
      <c r="P6" s="3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15.75" customHeight="1" x14ac:dyDescent="0.3">
      <c r="A7" s="10"/>
      <c r="B7" s="9"/>
      <c r="C7" s="11" t="s">
        <v>3</v>
      </c>
      <c r="D7" s="12" t="s">
        <v>4</v>
      </c>
      <c r="E7" s="12" t="s">
        <v>5</v>
      </c>
      <c r="F7" s="12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2" t="s">
        <v>11</v>
      </c>
      <c r="L7" s="12" t="s">
        <v>12</v>
      </c>
      <c r="M7" s="12" t="s">
        <v>13</v>
      </c>
      <c r="N7" s="41" t="s">
        <v>14</v>
      </c>
      <c r="O7" s="42"/>
      <c r="P7" s="43" t="s">
        <v>15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3">
      <c r="A8" s="63" t="s">
        <v>16</v>
      </c>
      <c r="B8" s="13" t="s">
        <v>17</v>
      </c>
      <c r="C8" s="14">
        <v>6000000</v>
      </c>
      <c r="D8" s="15">
        <v>4000000</v>
      </c>
      <c r="E8" s="15">
        <v>4000000</v>
      </c>
      <c r="F8" s="15">
        <v>4000000</v>
      </c>
      <c r="G8" s="15">
        <v>4000000</v>
      </c>
      <c r="H8" s="15">
        <v>6000000</v>
      </c>
      <c r="I8" s="15">
        <v>4000000</v>
      </c>
      <c r="J8" s="15">
        <v>4000000</v>
      </c>
      <c r="K8" s="15">
        <v>4000000</v>
      </c>
      <c r="L8" s="15">
        <v>4000000</v>
      </c>
      <c r="M8" s="15">
        <v>4000000</v>
      </c>
      <c r="N8" s="44">
        <v>6000000</v>
      </c>
      <c r="O8" s="26"/>
      <c r="P8" s="45">
        <f t="shared" ref="P8:P12" si="0">SUM(C8:N8)</f>
        <v>54000000</v>
      </c>
      <c r="Q8" s="59"/>
      <c r="R8" s="59"/>
      <c r="S8" s="59"/>
      <c r="T8" s="59"/>
      <c r="U8" s="59" t="str">
        <f>A8</f>
        <v>Ingresos</v>
      </c>
      <c r="V8" s="3">
        <f>P12</f>
        <v>73900000</v>
      </c>
      <c r="W8" s="59"/>
      <c r="X8" s="59"/>
      <c r="Y8" s="59"/>
      <c r="Z8" s="59"/>
    </row>
    <row r="9" spans="1:26" ht="15.75" customHeight="1" x14ac:dyDescent="0.3">
      <c r="A9" s="64"/>
      <c r="B9" s="16" t="s">
        <v>18</v>
      </c>
      <c r="C9" s="17"/>
      <c r="D9" s="18">
        <v>1500000</v>
      </c>
      <c r="E9" s="18"/>
      <c r="F9" s="18">
        <v>1500000</v>
      </c>
      <c r="G9" s="18"/>
      <c r="H9" s="18">
        <v>1500000</v>
      </c>
      <c r="I9" s="18">
        <v>1500000</v>
      </c>
      <c r="J9" s="18"/>
      <c r="K9" s="18"/>
      <c r="L9" s="18"/>
      <c r="M9" s="18">
        <v>1500000</v>
      </c>
      <c r="N9" s="46"/>
      <c r="O9" s="26"/>
      <c r="P9" s="47">
        <f t="shared" si="0"/>
        <v>7500000</v>
      </c>
      <c r="Q9" s="59"/>
      <c r="R9" s="59"/>
      <c r="S9" s="59"/>
      <c r="T9" s="59"/>
      <c r="U9" s="59" t="str">
        <f>B15</f>
        <v>Total gastos</v>
      </c>
      <c r="V9" s="3">
        <f>P15*-1</f>
        <v>-47239500</v>
      </c>
      <c r="W9" s="59"/>
      <c r="X9" s="59"/>
      <c r="Y9" s="59"/>
      <c r="Z9" s="59"/>
    </row>
    <row r="10" spans="1:26" ht="15.75" customHeight="1" x14ac:dyDescent="0.3">
      <c r="A10" s="64"/>
      <c r="B10" s="16" t="s">
        <v>19</v>
      </c>
      <c r="C10" s="17">
        <v>2000000</v>
      </c>
      <c r="D10" s="18"/>
      <c r="E10" s="18">
        <v>2000000</v>
      </c>
      <c r="F10" s="18"/>
      <c r="G10" s="18"/>
      <c r="H10" s="18">
        <v>2000000</v>
      </c>
      <c r="I10" s="18"/>
      <c r="J10" s="18">
        <v>2000000</v>
      </c>
      <c r="K10" s="18"/>
      <c r="L10" s="18">
        <v>2000000</v>
      </c>
      <c r="M10" s="18"/>
      <c r="N10" s="46">
        <v>2000000</v>
      </c>
      <c r="O10" s="26"/>
      <c r="P10" s="47">
        <f t="shared" si="0"/>
        <v>12000000</v>
      </c>
      <c r="Q10" s="59"/>
      <c r="R10" s="59"/>
      <c r="S10" s="59"/>
      <c r="T10" s="59"/>
      <c r="U10" s="59" t="str">
        <f>B14</f>
        <v>Destino al ahorro</v>
      </c>
      <c r="V10" s="3">
        <f>P14</f>
        <v>14750000</v>
      </c>
      <c r="W10" s="59"/>
      <c r="X10" s="59"/>
      <c r="Y10" s="59"/>
      <c r="Z10" s="59"/>
    </row>
    <row r="11" spans="1:26" ht="15.75" customHeight="1" x14ac:dyDescent="0.3">
      <c r="A11" s="65"/>
      <c r="B11" s="19" t="s">
        <v>20</v>
      </c>
      <c r="C11" s="20"/>
      <c r="D11" s="21"/>
      <c r="E11" s="21"/>
      <c r="F11" s="21"/>
      <c r="G11" s="21"/>
      <c r="H11" s="21"/>
      <c r="I11" s="21"/>
      <c r="J11" s="21"/>
      <c r="K11" s="21"/>
      <c r="L11" s="21">
        <v>400000</v>
      </c>
      <c r="M11" s="21"/>
      <c r="N11" s="48"/>
      <c r="O11" s="26"/>
      <c r="P11" s="49">
        <f t="shared" si="0"/>
        <v>400000</v>
      </c>
      <c r="Q11" s="59"/>
      <c r="R11" s="59"/>
      <c r="S11" s="59"/>
      <c r="T11" s="59"/>
      <c r="U11" s="60" t="s">
        <v>21</v>
      </c>
      <c r="V11" s="3">
        <f>V8+V9-V10</f>
        <v>11910500</v>
      </c>
      <c r="W11" s="59"/>
      <c r="X11" s="59"/>
      <c r="Y11" s="59"/>
      <c r="Z11" s="59"/>
    </row>
    <row r="12" spans="1:26" ht="15.75" customHeight="1" x14ac:dyDescent="0.3">
      <c r="A12" s="22"/>
      <c r="B12" s="23" t="s">
        <v>15</v>
      </c>
      <c r="C12" s="24">
        <f t="shared" ref="C12:N12" si="1">SUM(C8:C11)</f>
        <v>8000000</v>
      </c>
      <c r="D12" s="25">
        <f t="shared" si="1"/>
        <v>5500000</v>
      </c>
      <c r="E12" s="25">
        <f t="shared" si="1"/>
        <v>6000000</v>
      </c>
      <c r="F12" s="25">
        <f t="shared" si="1"/>
        <v>5500000</v>
      </c>
      <c r="G12" s="25">
        <f t="shared" si="1"/>
        <v>4000000</v>
      </c>
      <c r="H12" s="25">
        <f t="shared" si="1"/>
        <v>9500000</v>
      </c>
      <c r="I12" s="25">
        <f t="shared" si="1"/>
        <v>5500000</v>
      </c>
      <c r="J12" s="25">
        <f t="shared" si="1"/>
        <v>6000000</v>
      </c>
      <c r="K12" s="25">
        <f t="shared" si="1"/>
        <v>4000000</v>
      </c>
      <c r="L12" s="25">
        <f t="shared" si="1"/>
        <v>6400000</v>
      </c>
      <c r="M12" s="25">
        <f t="shared" si="1"/>
        <v>5500000</v>
      </c>
      <c r="N12" s="50">
        <f t="shared" si="1"/>
        <v>8000000</v>
      </c>
      <c r="O12" s="26"/>
      <c r="P12" s="51">
        <f t="shared" si="0"/>
        <v>73900000</v>
      </c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5.75" customHeight="1" x14ac:dyDescent="0.3">
      <c r="A13" s="22"/>
      <c r="B13" s="9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15.75" customHeight="1" x14ac:dyDescent="0.3">
      <c r="A14" s="63" t="s">
        <v>22</v>
      </c>
      <c r="B14" s="27" t="s">
        <v>23</v>
      </c>
      <c r="C14" s="28">
        <v>1500000</v>
      </c>
      <c r="D14" s="28">
        <v>700000</v>
      </c>
      <c r="E14" s="28">
        <v>1500000</v>
      </c>
      <c r="F14" s="28">
        <v>1500000</v>
      </c>
      <c r="G14" s="28">
        <v>550000</v>
      </c>
      <c r="H14" s="28">
        <v>1500000</v>
      </c>
      <c r="I14" s="28">
        <v>1500000</v>
      </c>
      <c r="J14" s="28">
        <v>1500000</v>
      </c>
      <c r="K14" s="28"/>
      <c r="L14" s="28">
        <v>1500000</v>
      </c>
      <c r="M14" s="28">
        <v>1500000</v>
      </c>
      <c r="N14" s="52">
        <v>1500000</v>
      </c>
      <c r="O14" s="26"/>
      <c r="P14" s="53">
        <f t="shared" ref="P14:P39" si="2">SUM(C14:N14)</f>
        <v>14750000</v>
      </c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ht="15.75" customHeight="1" x14ac:dyDescent="0.3">
      <c r="A15" s="64"/>
      <c r="B15" s="29" t="s">
        <v>24</v>
      </c>
      <c r="C15" s="30">
        <f t="shared" ref="C15:N15" si="3">SUM(C18:C39)</f>
        <v>3161200</v>
      </c>
      <c r="D15" s="30">
        <f t="shared" si="3"/>
        <v>3896200</v>
      </c>
      <c r="E15" s="30">
        <f t="shared" si="3"/>
        <v>3241200</v>
      </c>
      <c r="F15" s="30">
        <f t="shared" si="3"/>
        <v>3241200</v>
      </c>
      <c r="G15" s="30">
        <f t="shared" si="3"/>
        <v>3411800</v>
      </c>
      <c r="H15" s="30">
        <f t="shared" si="3"/>
        <v>6817700</v>
      </c>
      <c r="I15" s="30">
        <f t="shared" si="3"/>
        <v>3881200</v>
      </c>
      <c r="J15" s="30">
        <f t="shared" si="3"/>
        <v>3878200</v>
      </c>
      <c r="K15" s="30">
        <f t="shared" si="3"/>
        <v>3998200</v>
      </c>
      <c r="L15" s="30">
        <f t="shared" si="3"/>
        <v>3678200</v>
      </c>
      <c r="M15" s="30">
        <f t="shared" si="3"/>
        <v>3673200</v>
      </c>
      <c r="N15" s="54">
        <f t="shared" si="3"/>
        <v>4361200</v>
      </c>
      <c r="O15" s="26"/>
      <c r="P15" s="55">
        <f t="shared" si="2"/>
        <v>47239500</v>
      </c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5.75" customHeight="1" x14ac:dyDescent="0.3">
      <c r="A16" s="65"/>
      <c r="B16" s="31" t="s">
        <v>25</v>
      </c>
      <c r="C16" s="32">
        <f t="shared" ref="C16:N16" si="4">C12-C15-C14</f>
        <v>3338800</v>
      </c>
      <c r="D16" s="32">
        <f t="shared" si="4"/>
        <v>903800</v>
      </c>
      <c r="E16" s="32">
        <f t="shared" si="4"/>
        <v>1258800</v>
      </c>
      <c r="F16" s="32">
        <f t="shared" si="4"/>
        <v>758800</v>
      </c>
      <c r="G16" s="32">
        <f t="shared" si="4"/>
        <v>38200</v>
      </c>
      <c r="H16" s="32">
        <f t="shared" si="4"/>
        <v>1182300</v>
      </c>
      <c r="I16" s="32">
        <f t="shared" si="4"/>
        <v>118800</v>
      </c>
      <c r="J16" s="32">
        <f t="shared" si="4"/>
        <v>621800</v>
      </c>
      <c r="K16" s="32">
        <f t="shared" si="4"/>
        <v>1800</v>
      </c>
      <c r="L16" s="32">
        <f t="shared" si="4"/>
        <v>1221800</v>
      </c>
      <c r="M16" s="32">
        <f t="shared" si="4"/>
        <v>326800</v>
      </c>
      <c r="N16" s="56">
        <f t="shared" si="4"/>
        <v>2138800</v>
      </c>
      <c r="O16" s="26"/>
      <c r="P16" s="57">
        <f t="shared" si="2"/>
        <v>11910500</v>
      </c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6" ht="15.75" customHeight="1" x14ac:dyDescent="0.3">
      <c r="A17" s="22"/>
      <c r="B17" s="9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>
        <f t="shared" si="2"/>
        <v>0</v>
      </c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ht="15.75" customHeight="1" x14ac:dyDescent="0.3">
      <c r="A18" s="63" t="s">
        <v>26</v>
      </c>
      <c r="B18" s="33" t="s">
        <v>27</v>
      </c>
      <c r="C18" s="34">
        <v>1200000</v>
      </c>
      <c r="D18" s="28">
        <v>1200000</v>
      </c>
      <c r="E18" s="28">
        <v>1200000</v>
      </c>
      <c r="F18" s="28">
        <v>1200000</v>
      </c>
      <c r="G18" s="28">
        <v>1200000</v>
      </c>
      <c r="H18" s="28">
        <v>1200000</v>
      </c>
      <c r="I18" s="28">
        <v>1200000</v>
      </c>
      <c r="J18" s="28">
        <v>1200000</v>
      </c>
      <c r="K18" s="28">
        <v>1200000</v>
      </c>
      <c r="L18" s="28">
        <v>1200000</v>
      </c>
      <c r="M18" s="28">
        <v>1200000</v>
      </c>
      <c r="N18" s="52">
        <v>1200000</v>
      </c>
      <c r="O18" s="26"/>
      <c r="P18" s="53">
        <f t="shared" si="2"/>
        <v>14400000</v>
      </c>
      <c r="Q18" s="59"/>
      <c r="R18" s="59"/>
      <c r="S18" s="59"/>
      <c r="T18" s="59"/>
      <c r="W18" s="59"/>
      <c r="X18" s="59"/>
      <c r="Y18" s="59"/>
      <c r="Z18" s="59"/>
    </row>
    <row r="19" spans="1:26" ht="15.75" customHeight="1" x14ac:dyDescent="0.3">
      <c r="A19" s="64"/>
      <c r="B19" s="35" t="s">
        <v>28</v>
      </c>
      <c r="C19" s="36">
        <v>321000</v>
      </c>
      <c r="D19" s="30">
        <v>321000</v>
      </c>
      <c r="E19" s="30">
        <v>321000</v>
      </c>
      <c r="F19" s="30">
        <v>321000</v>
      </c>
      <c r="G19" s="30">
        <v>321000</v>
      </c>
      <c r="H19" s="30">
        <v>321000</v>
      </c>
      <c r="I19" s="30">
        <v>321000</v>
      </c>
      <c r="J19" s="30">
        <v>321000</v>
      </c>
      <c r="K19" s="30">
        <v>321000</v>
      </c>
      <c r="L19" s="30">
        <v>321000</v>
      </c>
      <c r="M19" s="30">
        <v>321000</v>
      </c>
      <c r="N19" s="54">
        <v>321000</v>
      </c>
      <c r="O19" s="26"/>
      <c r="P19" s="55">
        <f t="shared" si="2"/>
        <v>3852000</v>
      </c>
      <c r="Q19" s="59"/>
      <c r="R19" s="59"/>
      <c r="S19" s="59"/>
      <c r="T19" s="59"/>
      <c r="W19" s="59"/>
      <c r="X19" s="59"/>
      <c r="Y19" s="59"/>
      <c r="Z19" s="59"/>
    </row>
    <row r="20" spans="1:26" ht="15.75" customHeight="1" x14ac:dyDescent="0.3">
      <c r="A20" s="64"/>
      <c r="B20" s="35" t="s">
        <v>29</v>
      </c>
      <c r="C20" s="36">
        <f>65000+124000+32000</f>
        <v>221000</v>
      </c>
      <c r="D20" s="30">
        <v>221000</v>
      </c>
      <c r="E20" s="30">
        <v>221000</v>
      </c>
      <c r="F20" s="30">
        <v>221000</v>
      </c>
      <c r="G20" s="30">
        <v>221000</v>
      </c>
      <c r="H20" s="30">
        <v>221000</v>
      </c>
      <c r="I20" s="30">
        <v>221000</v>
      </c>
      <c r="J20" s="30">
        <v>221000</v>
      </c>
      <c r="K20" s="30">
        <v>221000</v>
      </c>
      <c r="L20" s="30">
        <v>221000</v>
      </c>
      <c r="M20" s="30">
        <v>221000</v>
      </c>
      <c r="N20" s="54">
        <v>221000</v>
      </c>
      <c r="O20" s="26"/>
      <c r="P20" s="55">
        <f t="shared" si="2"/>
        <v>2652000</v>
      </c>
      <c r="Q20" s="59"/>
      <c r="R20" s="59"/>
      <c r="S20" s="59"/>
      <c r="T20" s="59"/>
      <c r="W20" s="59"/>
      <c r="X20" s="59"/>
      <c r="Y20" s="59"/>
      <c r="Z20" s="59"/>
    </row>
    <row r="21" spans="1:26" ht="15.75" customHeight="1" x14ac:dyDescent="0.3">
      <c r="A21" s="64"/>
      <c r="B21" s="35" t="s">
        <v>30</v>
      </c>
      <c r="C21" s="36">
        <f>120000+65000</f>
        <v>185000</v>
      </c>
      <c r="D21" s="30">
        <v>185000</v>
      </c>
      <c r="E21" s="30">
        <v>185000</v>
      </c>
      <c r="F21" s="30">
        <v>185000</v>
      </c>
      <c r="G21" s="30">
        <v>185000</v>
      </c>
      <c r="H21" s="30">
        <v>185000</v>
      </c>
      <c r="I21" s="30">
        <v>185000</v>
      </c>
      <c r="J21" s="30">
        <v>185000</v>
      </c>
      <c r="K21" s="30">
        <v>185000</v>
      </c>
      <c r="L21" s="30">
        <v>185000</v>
      </c>
      <c r="M21" s="30">
        <v>185000</v>
      </c>
      <c r="N21" s="54">
        <v>185000</v>
      </c>
      <c r="O21" s="26"/>
      <c r="P21" s="55">
        <f t="shared" si="2"/>
        <v>2220000</v>
      </c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15.75" customHeight="1" x14ac:dyDescent="0.3">
      <c r="A22" s="64"/>
      <c r="B22" s="35" t="s">
        <v>31</v>
      </c>
      <c r="C22" s="36">
        <v>134200</v>
      </c>
      <c r="D22" s="30">
        <v>134200</v>
      </c>
      <c r="E22" s="30">
        <v>134200</v>
      </c>
      <c r="F22" s="30">
        <v>134200</v>
      </c>
      <c r="G22" s="30">
        <v>134200</v>
      </c>
      <c r="H22" s="30">
        <v>134200</v>
      </c>
      <c r="I22" s="30">
        <v>134200</v>
      </c>
      <c r="J22" s="30">
        <v>134200</v>
      </c>
      <c r="K22" s="30">
        <v>134200</v>
      </c>
      <c r="L22" s="30">
        <v>134200</v>
      </c>
      <c r="M22" s="30">
        <v>134200</v>
      </c>
      <c r="N22" s="54">
        <v>134200</v>
      </c>
      <c r="O22" s="26"/>
      <c r="P22" s="55">
        <f t="shared" si="2"/>
        <v>1610400</v>
      </c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pans="1:26" ht="15.75" customHeight="1" x14ac:dyDescent="0.3">
      <c r="A23" s="64"/>
      <c r="B23" s="35" t="s">
        <v>32</v>
      </c>
      <c r="C23" s="36"/>
      <c r="D23" s="30">
        <v>75000</v>
      </c>
      <c r="E23" s="30">
        <v>75000</v>
      </c>
      <c r="F23" s="30">
        <v>75000</v>
      </c>
      <c r="G23" s="30"/>
      <c r="H23" s="30">
        <v>75000</v>
      </c>
      <c r="I23" s="30">
        <v>75000</v>
      </c>
      <c r="J23" s="30">
        <v>75000</v>
      </c>
      <c r="K23" s="30"/>
      <c r="L23" s="30">
        <v>75000</v>
      </c>
      <c r="M23" s="30">
        <v>75000</v>
      </c>
      <c r="N23" s="54"/>
      <c r="O23" s="26"/>
      <c r="P23" s="55">
        <f t="shared" si="2"/>
        <v>600000</v>
      </c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pans="1:26" ht="15.75" customHeight="1" x14ac:dyDescent="0.3">
      <c r="A24" s="64"/>
      <c r="B24" s="35" t="s">
        <v>33</v>
      </c>
      <c r="C24" s="36"/>
      <c r="D24" s="30"/>
      <c r="E24" s="30"/>
      <c r="F24" s="30"/>
      <c r="G24" s="30"/>
      <c r="H24" s="30">
        <v>3000000</v>
      </c>
      <c r="I24" s="30"/>
      <c r="J24" s="30"/>
      <c r="K24" s="30"/>
      <c r="L24" s="30"/>
      <c r="M24" s="30"/>
      <c r="N24" s="54"/>
      <c r="O24" s="26"/>
      <c r="P24" s="55">
        <f t="shared" si="2"/>
        <v>3000000</v>
      </c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pans="1:26" ht="15.75" customHeight="1" x14ac:dyDescent="0.3">
      <c r="A25" s="65"/>
      <c r="B25" s="37" t="s">
        <v>34</v>
      </c>
      <c r="C25" s="38"/>
      <c r="D25" s="39"/>
      <c r="E25" s="39"/>
      <c r="F25" s="39"/>
      <c r="G25" s="39"/>
      <c r="H25" s="39"/>
      <c r="I25" s="39"/>
      <c r="J25" s="39">
        <v>437000</v>
      </c>
      <c r="K25" s="39">
        <v>437000</v>
      </c>
      <c r="L25" s="39">
        <v>437000</v>
      </c>
      <c r="M25" s="39">
        <v>437000</v>
      </c>
      <c r="N25" s="58"/>
      <c r="O25" s="26"/>
      <c r="P25" s="57">
        <f t="shared" si="2"/>
        <v>1748000</v>
      </c>
      <c r="Q25" s="59"/>
      <c r="R25" s="59"/>
      <c r="S25" s="59"/>
      <c r="T25" s="59"/>
      <c r="U25" s="59" t="str">
        <f>A18</f>
        <v>Gastos fijos</v>
      </c>
      <c r="V25" s="3">
        <f>SUM(P18:P25)</f>
        <v>30082400</v>
      </c>
      <c r="W25" s="59"/>
      <c r="X25" s="59"/>
      <c r="Y25" s="59"/>
      <c r="Z25" s="59"/>
    </row>
    <row r="26" spans="1:26" ht="15.75" customHeight="1" x14ac:dyDescent="0.3">
      <c r="A26" s="63" t="s">
        <v>35</v>
      </c>
      <c r="B26" s="33" t="s">
        <v>36</v>
      </c>
      <c r="C26" s="34">
        <v>750000</v>
      </c>
      <c r="D26" s="28">
        <v>750000</v>
      </c>
      <c r="E26" s="28">
        <v>750000</v>
      </c>
      <c r="F26" s="28">
        <v>750000</v>
      </c>
      <c r="G26" s="28">
        <v>750000</v>
      </c>
      <c r="H26" s="28">
        <v>750000</v>
      </c>
      <c r="I26" s="28">
        <v>750000</v>
      </c>
      <c r="J26" s="28">
        <v>750000</v>
      </c>
      <c r="K26" s="28">
        <v>750000</v>
      </c>
      <c r="L26" s="28">
        <v>750000</v>
      </c>
      <c r="M26" s="28">
        <v>750000</v>
      </c>
      <c r="N26" s="52">
        <v>750000</v>
      </c>
      <c r="O26" s="26"/>
      <c r="P26" s="53">
        <f t="shared" si="2"/>
        <v>9000000</v>
      </c>
      <c r="Q26" s="59"/>
      <c r="R26" s="59"/>
      <c r="S26" s="59"/>
      <c r="T26" s="59"/>
      <c r="U26" s="59" t="str">
        <f>A26</f>
        <v>Gastos variables</v>
      </c>
      <c r="V26" s="3">
        <f>SUM(P26:P33)</f>
        <v>14662100</v>
      </c>
      <c r="W26" s="59"/>
      <c r="X26" s="59"/>
      <c r="Y26" s="59"/>
      <c r="Z26" s="59"/>
    </row>
    <row r="27" spans="1:26" ht="15.75" customHeight="1" x14ac:dyDescent="0.3">
      <c r="A27" s="64"/>
      <c r="B27" s="35" t="s">
        <v>37</v>
      </c>
      <c r="C27" s="36"/>
      <c r="D27" s="30"/>
      <c r="E27" s="30"/>
      <c r="F27" s="30"/>
      <c r="G27" s="30"/>
      <c r="H27" s="30"/>
      <c r="I27" s="30">
        <v>640000</v>
      </c>
      <c r="J27" s="30"/>
      <c r="K27" s="30"/>
      <c r="L27" s="30"/>
      <c r="M27" s="30"/>
      <c r="N27" s="54"/>
      <c r="O27" s="26"/>
      <c r="P27" s="55">
        <f t="shared" si="2"/>
        <v>640000</v>
      </c>
      <c r="Q27" s="59"/>
      <c r="R27" s="59"/>
      <c r="S27" s="59"/>
      <c r="T27" s="59"/>
      <c r="U27" s="59" t="str">
        <f>A34</f>
        <v>Gastos prescindibles</v>
      </c>
      <c r="V27" s="3">
        <f>SUM(P34:P39)</f>
        <v>2495000</v>
      </c>
      <c r="W27" s="59"/>
      <c r="X27" s="59"/>
      <c r="Y27" s="59"/>
      <c r="Z27" s="59"/>
    </row>
    <row r="28" spans="1:26" ht="15.75" customHeight="1" x14ac:dyDescent="0.3">
      <c r="A28" s="64"/>
      <c r="B28" s="35" t="s">
        <v>38</v>
      </c>
      <c r="C28" s="36">
        <v>80000</v>
      </c>
      <c r="D28" s="30">
        <v>80000</v>
      </c>
      <c r="E28" s="30">
        <v>80000</v>
      </c>
      <c r="F28" s="30">
        <v>80000</v>
      </c>
      <c r="G28" s="30">
        <v>80000</v>
      </c>
      <c r="H28" s="30">
        <v>80000</v>
      </c>
      <c r="I28" s="30">
        <v>80000</v>
      </c>
      <c r="J28" s="30">
        <v>80000</v>
      </c>
      <c r="K28" s="30">
        <v>80000</v>
      </c>
      <c r="L28" s="30">
        <v>80000</v>
      </c>
      <c r="M28" s="30">
        <v>80000</v>
      </c>
      <c r="N28" s="54">
        <v>80000</v>
      </c>
      <c r="O28" s="26"/>
      <c r="P28" s="55">
        <f t="shared" si="2"/>
        <v>960000</v>
      </c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15.75" customHeight="1" x14ac:dyDescent="0.3">
      <c r="A29" s="64"/>
      <c r="B29" s="35" t="s">
        <v>39</v>
      </c>
      <c r="C29" s="36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54">
        <v>700000</v>
      </c>
      <c r="O29" s="26"/>
      <c r="P29" s="55">
        <f t="shared" si="2"/>
        <v>700000</v>
      </c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pans="1:26" ht="15.75" customHeight="1" x14ac:dyDescent="0.3">
      <c r="A30" s="64"/>
      <c r="B30" s="35" t="s">
        <v>40</v>
      </c>
      <c r="C30" s="36"/>
      <c r="D30" s="30"/>
      <c r="E30" s="30"/>
      <c r="F30" s="30"/>
      <c r="G30" s="30">
        <v>245600</v>
      </c>
      <c r="H30" s="30"/>
      <c r="I30" s="30"/>
      <c r="J30" s="30"/>
      <c r="K30" s="30"/>
      <c r="L30" s="30"/>
      <c r="M30" s="30"/>
      <c r="N30" s="54"/>
      <c r="O30" s="26"/>
      <c r="P30" s="55">
        <f t="shared" si="2"/>
        <v>245600</v>
      </c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pans="1:26" ht="15.75" customHeight="1" x14ac:dyDescent="0.3">
      <c r="A31" s="64"/>
      <c r="B31" s="35" t="s">
        <v>41</v>
      </c>
      <c r="C31" s="36"/>
      <c r="D31" s="30"/>
      <c r="E31" s="30"/>
      <c r="F31" s="30"/>
      <c r="G31" s="30"/>
      <c r="H31" s="30">
        <v>500000</v>
      </c>
      <c r="I31" s="30"/>
      <c r="J31" s="30"/>
      <c r="K31" s="30"/>
      <c r="L31" s="30"/>
      <c r="M31" s="30"/>
      <c r="N31" s="54">
        <v>500000</v>
      </c>
      <c r="O31" s="26"/>
      <c r="P31" s="55">
        <f t="shared" si="2"/>
        <v>1000000</v>
      </c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15.75" customHeight="1" x14ac:dyDescent="0.3">
      <c r="A32" s="64"/>
      <c r="B32" s="35" t="s">
        <v>42</v>
      </c>
      <c r="C32" s="36">
        <v>170000</v>
      </c>
      <c r="D32" s="30">
        <v>170000</v>
      </c>
      <c r="E32" s="30">
        <v>170000</v>
      </c>
      <c r="F32" s="30">
        <v>170000</v>
      </c>
      <c r="G32" s="30">
        <v>170000</v>
      </c>
      <c r="H32" s="30">
        <v>170000</v>
      </c>
      <c r="I32" s="30">
        <v>170000</v>
      </c>
      <c r="J32" s="30">
        <v>170000</v>
      </c>
      <c r="K32" s="30">
        <v>170000</v>
      </c>
      <c r="L32" s="30">
        <v>170000</v>
      </c>
      <c r="M32" s="30">
        <v>170000</v>
      </c>
      <c r="N32" s="54">
        <v>170000</v>
      </c>
      <c r="O32" s="26"/>
      <c r="P32" s="55">
        <f t="shared" si="2"/>
        <v>2040000</v>
      </c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pans="1:26" ht="15.75" customHeight="1" x14ac:dyDescent="0.3">
      <c r="A33" s="65"/>
      <c r="B33" s="37" t="s">
        <v>43</v>
      </c>
      <c r="C33" s="38"/>
      <c r="D33" s="39"/>
      <c r="E33" s="39"/>
      <c r="F33" s="39"/>
      <c r="G33" s="39"/>
      <c r="H33" s="39">
        <v>76500</v>
      </c>
      <c r="I33" s="39"/>
      <c r="J33" s="39"/>
      <c r="K33" s="39"/>
      <c r="L33" s="39"/>
      <c r="M33" s="39"/>
      <c r="N33" s="58"/>
      <c r="O33" s="26"/>
      <c r="P33" s="57">
        <f t="shared" si="2"/>
        <v>76500</v>
      </c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pans="1:26" ht="15.75" customHeight="1" x14ac:dyDescent="0.3">
      <c r="A34" s="63" t="s">
        <v>44</v>
      </c>
      <c r="B34" s="40" t="s">
        <v>45</v>
      </c>
      <c r="C34" s="34"/>
      <c r="D34" s="28"/>
      <c r="E34" s="28"/>
      <c r="F34" s="28"/>
      <c r="G34" s="28"/>
      <c r="H34" s="28"/>
      <c r="I34" s="28"/>
      <c r="J34" s="28"/>
      <c r="K34" s="28">
        <v>500000</v>
      </c>
      <c r="L34" s="28"/>
      <c r="M34" s="28"/>
      <c r="N34" s="52"/>
      <c r="O34" s="26"/>
      <c r="P34" s="53">
        <f t="shared" si="2"/>
        <v>500000</v>
      </c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15.75" customHeight="1" x14ac:dyDescent="0.3">
      <c r="A35" s="64"/>
      <c r="B35" s="35" t="s">
        <v>46</v>
      </c>
      <c r="C35" s="36"/>
      <c r="D35" s="30">
        <v>360000</v>
      </c>
      <c r="E35" s="30"/>
      <c r="F35" s="30"/>
      <c r="G35" s="30"/>
      <c r="H35" s="30"/>
      <c r="I35" s="30"/>
      <c r="J35" s="30">
        <v>200000</v>
      </c>
      <c r="K35" s="30"/>
      <c r="L35" s="30"/>
      <c r="M35" s="30"/>
      <c r="N35" s="54"/>
      <c r="O35" s="26"/>
      <c r="P35" s="55">
        <f t="shared" si="2"/>
        <v>560000</v>
      </c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spans="1:26" ht="15.75" customHeight="1" x14ac:dyDescent="0.3">
      <c r="A36" s="64"/>
      <c r="B36" s="35" t="s">
        <v>47</v>
      </c>
      <c r="C36" s="36">
        <v>100000</v>
      </c>
      <c r="D36" s="30">
        <v>100000</v>
      </c>
      <c r="E36" s="30">
        <v>100000</v>
      </c>
      <c r="F36" s="30">
        <v>100000</v>
      </c>
      <c r="G36" s="30">
        <v>100000</v>
      </c>
      <c r="H36" s="30">
        <v>100000</v>
      </c>
      <c r="I36" s="30">
        <v>100000</v>
      </c>
      <c r="J36" s="30">
        <v>100000</v>
      </c>
      <c r="K36" s="30"/>
      <c r="L36" s="30">
        <v>100000</v>
      </c>
      <c r="M36" s="30">
        <v>100000</v>
      </c>
      <c r="N36" s="54">
        <v>100000</v>
      </c>
      <c r="O36" s="26"/>
      <c r="P36" s="55">
        <f t="shared" si="2"/>
        <v>1100000</v>
      </c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pans="1:26" ht="15.75" customHeight="1" x14ac:dyDescent="0.3">
      <c r="A37" s="64"/>
      <c r="B37" s="35" t="s">
        <v>48</v>
      </c>
      <c r="C37" s="3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54"/>
      <c r="O37" s="26"/>
      <c r="P37" s="55">
        <f t="shared" si="2"/>
        <v>0</v>
      </c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pans="1:26" ht="15.75" customHeight="1" x14ac:dyDescent="0.3">
      <c r="A38" s="64"/>
      <c r="B38" s="35" t="s">
        <v>49</v>
      </c>
      <c r="C38" s="36"/>
      <c r="D38" s="30"/>
      <c r="E38" s="30">
        <v>5000</v>
      </c>
      <c r="F38" s="30">
        <v>5000</v>
      </c>
      <c r="G38" s="30">
        <v>5000</v>
      </c>
      <c r="H38" s="30">
        <v>5000</v>
      </c>
      <c r="I38" s="30">
        <v>5000</v>
      </c>
      <c r="J38" s="30">
        <v>5000</v>
      </c>
      <c r="K38" s="30"/>
      <c r="L38" s="30">
        <v>5000</v>
      </c>
      <c r="M38" s="30"/>
      <c r="N38" s="54"/>
      <c r="O38" s="26"/>
      <c r="P38" s="55">
        <f t="shared" si="2"/>
        <v>35000</v>
      </c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pans="1:26" ht="15.75" customHeight="1" x14ac:dyDescent="0.3">
      <c r="A39" s="65"/>
      <c r="B39" s="37" t="s">
        <v>43</v>
      </c>
      <c r="C39" s="38"/>
      <c r="D39" s="39">
        <v>300000</v>
      </c>
      <c r="E39" s="39"/>
      <c r="F39" s="39"/>
      <c r="G39" s="39"/>
      <c r="H39" s="39"/>
      <c r="I39" s="39"/>
      <c r="J39" s="39"/>
      <c r="K39" s="39"/>
      <c r="L39" s="39"/>
      <c r="M39" s="39"/>
      <c r="N39" s="58"/>
      <c r="O39" s="26"/>
      <c r="P39" s="57">
        <f t="shared" si="2"/>
        <v>300000</v>
      </c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26" ht="15.75" customHeight="1" x14ac:dyDescent="0.3">
      <c r="A40" s="1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pans="1:26" ht="15.75" customHeight="1" x14ac:dyDescent="0.3">
      <c r="A41" s="1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1:26" ht="15.75" customHeight="1" x14ac:dyDescent="0.3">
      <c r="A42" s="1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pans="1:26" ht="15.75" customHeight="1" x14ac:dyDescent="0.3">
      <c r="A43" s="1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1:26" ht="15.75" customHeight="1" x14ac:dyDescent="0.3">
      <c r="A44" s="1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pans="1:26" ht="15.75" customHeight="1" x14ac:dyDescent="0.3">
      <c r="A45" s="1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pans="1:26" ht="15.75" customHeight="1" x14ac:dyDescent="0.3">
      <c r="A46" s="1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ht="15.75" customHeight="1" x14ac:dyDescent="0.3">
      <c r="A47" s="1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1:26" ht="15.75" customHeight="1" x14ac:dyDescent="0.3">
      <c r="A48" s="1"/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pans="1:26" ht="15.75" customHeight="1" x14ac:dyDescent="0.3">
      <c r="A49" s="1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pans="1:26" ht="15.75" customHeight="1" x14ac:dyDescent="0.3">
      <c r="A50" s="1"/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pans="1:26" ht="15.75" customHeight="1" x14ac:dyDescent="0.3">
      <c r="A51" s="1"/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1:26" ht="15.75" customHeight="1" x14ac:dyDescent="0.3">
      <c r="A52" s="1"/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pans="1:26" ht="15.75" customHeight="1" x14ac:dyDescent="0.3">
      <c r="A53" s="1"/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pans="1:26" ht="15.75" customHeight="1" x14ac:dyDescent="0.3">
      <c r="A54" s="1"/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pans="1:26" ht="15.75" customHeight="1" x14ac:dyDescent="0.3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pans="1:26" ht="15.75" customHeight="1" x14ac:dyDescent="0.3">
      <c r="A56" s="1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pans="1:26" ht="15.75" customHeight="1" x14ac:dyDescent="0.3">
      <c r="A57" s="1"/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pans="1:26" ht="15.75" customHeight="1" x14ac:dyDescent="0.3">
      <c r="A58" s="1"/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pans="1:26" ht="15.75" customHeight="1" x14ac:dyDescent="0.3">
      <c r="A59" s="1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pans="1:26" ht="15.75" customHeight="1" x14ac:dyDescent="0.3">
      <c r="A60" s="1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pans="1:26" ht="15.75" customHeight="1" x14ac:dyDescent="0.3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pans="1:26" ht="15.75" customHeight="1" x14ac:dyDescent="0.3">
      <c r="A62" s="1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pans="1:26" ht="15.75" customHeight="1" x14ac:dyDescent="0.3">
      <c r="A63" s="1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pans="1:26" ht="15.75" customHeight="1" x14ac:dyDescent="0.3">
      <c r="A64" s="1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pans="1:26" ht="15.75" customHeight="1" x14ac:dyDescent="0.3">
      <c r="A65" s="1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pans="1:26" ht="15.75" customHeight="1" x14ac:dyDescent="0.3">
      <c r="A66" s="1"/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pans="1:26" ht="15.75" customHeight="1" x14ac:dyDescent="0.3">
      <c r="A67" s="1"/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pans="1:26" ht="15.75" customHeight="1" x14ac:dyDescent="0.3">
      <c r="A68" s="1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pans="1:26" ht="15.75" customHeight="1" x14ac:dyDescent="0.3">
      <c r="A69" s="1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pans="1:26" ht="15.75" customHeight="1" x14ac:dyDescent="0.3">
      <c r="A70" s="1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pans="1:26" ht="15.75" customHeight="1" x14ac:dyDescent="0.3">
      <c r="A71" s="1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pans="1:26" ht="15.75" customHeight="1" x14ac:dyDescent="0.3">
      <c r="A72" s="1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pans="1:26" ht="15.75" customHeight="1" x14ac:dyDescent="0.3">
      <c r="A73" s="1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pans="1:26" ht="15.75" customHeight="1" x14ac:dyDescent="0.3">
      <c r="A74" s="1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pans="1:26" ht="15.75" customHeight="1" x14ac:dyDescent="0.3">
      <c r="A75" s="1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pans="1:26" ht="15.75" customHeight="1" x14ac:dyDescent="0.3">
      <c r="A76" s="1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pans="1:26" ht="15.75" customHeight="1" x14ac:dyDescent="0.3">
      <c r="A77" s="1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pans="1:26" ht="15.75" customHeight="1" x14ac:dyDescent="0.3">
      <c r="A78" s="1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pans="1:26" ht="15.75" customHeight="1" x14ac:dyDescent="0.3">
      <c r="A79" s="1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pans="1:26" ht="15.75" customHeight="1" x14ac:dyDescent="0.3">
      <c r="A80" s="1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pans="1:26" ht="15.75" customHeight="1" x14ac:dyDescent="0.3">
      <c r="A81" s="1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pans="1:26" ht="15.75" customHeight="1" x14ac:dyDescent="0.3">
      <c r="A82" s="1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pans="1:26" ht="15.75" customHeight="1" x14ac:dyDescent="0.3">
      <c r="A83" s="1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pans="1:26" ht="15.75" customHeight="1" x14ac:dyDescent="0.3">
      <c r="A84" s="1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pans="1:26" ht="15.75" customHeight="1" x14ac:dyDescent="0.3">
      <c r="A85" s="1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pans="1:26" ht="15.75" customHeight="1" x14ac:dyDescent="0.3">
      <c r="A86" s="1"/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pans="1:26" ht="15.75" customHeight="1" x14ac:dyDescent="0.3">
      <c r="A87" s="1"/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pans="1:26" ht="15.75" customHeight="1" x14ac:dyDescent="0.3">
      <c r="A88" s="1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pans="1:26" ht="15.75" customHeight="1" x14ac:dyDescent="0.3">
      <c r="A89" s="1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pans="1:26" ht="15.75" customHeight="1" x14ac:dyDescent="0.3">
      <c r="A90" s="1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pans="1:26" ht="15.75" customHeight="1" x14ac:dyDescent="0.3">
      <c r="A91" s="1"/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pans="1:26" ht="15.75" customHeight="1" x14ac:dyDescent="0.3">
      <c r="A92" s="1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pans="1:26" ht="15.75" customHeight="1" x14ac:dyDescent="0.3">
      <c r="A93" s="1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pans="1:26" ht="15.75" customHeight="1" x14ac:dyDescent="0.3">
      <c r="A94" s="1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pans="1:26" ht="15.75" customHeight="1" x14ac:dyDescent="0.3">
      <c r="A95" s="1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pans="1:26" ht="15.75" customHeight="1" x14ac:dyDescent="0.3">
      <c r="A96" s="1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pans="1:26" ht="15.75" customHeight="1" x14ac:dyDescent="0.3">
      <c r="A97" s="1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pans="1:26" ht="15.75" customHeight="1" x14ac:dyDescent="0.3">
      <c r="A98" s="1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pans="1:26" ht="15.75" customHeight="1" x14ac:dyDescent="0.3">
      <c r="A99" s="1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pans="1:26" ht="15.75" customHeight="1" x14ac:dyDescent="0.3">
      <c r="A100" s="1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pans="1:26" ht="15.75" customHeight="1" x14ac:dyDescent="0.3">
      <c r="A101" s="1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pans="1:26" ht="15.75" customHeight="1" x14ac:dyDescent="0.3">
      <c r="A102" s="1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pans="1:26" ht="15.75" customHeight="1" x14ac:dyDescent="0.3">
      <c r="A103" s="1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pans="1:26" ht="15.75" customHeight="1" x14ac:dyDescent="0.3">
      <c r="A104" s="1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pans="1:26" ht="15.75" customHeight="1" x14ac:dyDescent="0.3">
      <c r="A105" s="1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pans="1:26" ht="15.75" customHeight="1" x14ac:dyDescent="0.3">
      <c r="A106" s="1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pans="1:26" ht="15.75" customHeight="1" x14ac:dyDescent="0.3">
      <c r="A107" s="1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pans="1:26" ht="15.75" customHeight="1" x14ac:dyDescent="0.3">
      <c r="A108" s="1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pans="1:26" ht="15.75" customHeight="1" x14ac:dyDescent="0.3">
      <c r="A109" s="1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pans="1:26" ht="15.75" customHeight="1" x14ac:dyDescent="0.3">
      <c r="A110" s="1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pans="1:26" ht="15.75" customHeight="1" x14ac:dyDescent="0.3">
      <c r="A111" s="1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pans="1:26" ht="15.75" customHeight="1" x14ac:dyDescent="0.3">
      <c r="A112" s="1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pans="1:26" ht="15.75" customHeight="1" x14ac:dyDescent="0.3">
      <c r="A113" s="1"/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pans="1:26" ht="15.75" customHeight="1" x14ac:dyDescent="0.3">
      <c r="A114" s="1"/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pans="1:26" ht="15.75" customHeight="1" x14ac:dyDescent="0.3">
      <c r="A115" s="1"/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pans="1:26" ht="15.75" customHeight="1" x14ac:dyDescent="0.3">
      <c r="A116" s="1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pans="1:26" ht="15.75" customHeight="1" x14ac:dyDescent="0.3">
      <c r="A117" s="1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pans="1:26" ht="15.75" customHeight="1" x14ac:dyDescent="0.3">
      <c r="A118" s="1"/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pans="1:26" ht="15.75" customHeight="1" x14ac:dyDescent="0.3">
      <c r="A119" s="1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pans="1:26" ht="15.75" customHeight="1" x14ac:dyDescent="0.3">
      <c r="A120" s="1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pans="1:26" ht="15.75" customHeight="1" x14ac:dyDescent="0.3">
      <c r="A121" s="1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pans="1:26" ht="15.75" customHeight="1" x14ac:dyDescent="0.3">
      <c r="A122" s="1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pans="1:26" ht="15.75" customHeight="1" x14ac:dyDescent="0.3">
      <c r="A123" s="1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pans="1:26" ht="15.75" customHeight="1" x14ac:dyDescent="0.3">
      <c r="A124" s="1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pans="1:26" ht="15.75" customHeight="1" x14ac:dyDescent="0.3">
      <c r="A125" s="1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pans="1:26" ht="15.75" customHeight="1" x14ac:dyDescent="0.3">
      <c r="A126" s="1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pans="1:26" ht="15.75" customHeight="1" x14ac:dyDescent="0.3">
      <c r="A127" s="1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pans="1:26" ht="15.75" customHeight="1" x14ac:dyDescent="0.3">
      <c r="A128" s="1"/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pans="1:26" ht="15.75" customHeight="1" x14ac:dyDescent="0.3">
      <c r="A129" s="1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pans="1:26" ht="15.75" customHeight="1" x14ac:dyDescent="0.3">
      <c r="A130" s="1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pans="1:26" ht="15.75" customHeight="1" x14ac:dyDescent="0.3">
      <c r="A131" s="1"/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pans="1:26" ht="15.75" customHeight="1" x14ac:dyDescent="0.3">
      <c r="A132" s="1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pans="1:26" ht="15.75" customHeight="1" x14ac:dyDescent="0.3">
      <c r="A133" s="1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pans="1:26" ht="15.75" customHeight="1" x14ac:dyDescent="0.3">
      <c r="A134" s="1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pans="1:26" ht="15.75" customHeight="1" x14ac:dyDescent="0.3">
      <c r="A135" s="1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pans="1:26" ht="15.75" customHeight="1" x14ac:dyDescent="0.3">
      <c r="A136" s="1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pans="1:26" ht="15.75" customHeight="1" x14ac:dyDescent="0.3">
      <c r="A137" s="1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pans="1:26" ht="15.75" customHeight="1" x14ac:dyDescent="0.3">
      <c r="A138" s="1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pans="1:26" ht="15.75" customHeight="1" x14ac:dyDescent="0.3">
      <c r="A139" s="1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pans="1:26" ht="15.75" customHeight="1" x14ac:dyDescent="0.3">
      <c r="A140" s="1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pans="1:26" ht="15.75" customHeight="1" x14ac:dyDescent="0.3">
      <c r="A141" s="1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pans="1:26" ht="15.75" customHeight="1" x14ac:dyDescent="0.3">
      <c r="A142" s="1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pans="1:26" ht="15.75" customHeight="1" x14ac:dyDescent="0.3">
      <c r="A143" s="1"/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pans="1:26" ht="15.75" customHeight="1" x14ac:dyDescent="0.3">
      <c r="A144" s="1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pans="1:26" ht="15.75" customHeight="1" x14ac:dyDescent="0.3">
      <c r="A145" s="1"/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pans="1:26" ht="15.75" customHeight="1" x14ac:dyDescent="0.3">
      <c r="A146" s="1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pans="1:26" ht="15.75" customHeight="1" x14ac:dyDescent="0.3">
      <c r="A147" s="1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pans="1:26" ht="15.75" customHeight="1" x14ac:dyDescent="0.3">
      <c r="A148" s="1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pans="1:26" ht="15.75" customHeight="1" x14ac:dyDescent="0.3">
      <c r="A149" s="1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pans="1:26" ht="15.75" customHeight="1" x14ac:dyDescent="0.3">
      <c r="A150" s="1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pans="1:26" ht="15.75" customHeight="1" x14ac:dyDescent="0.3">
      <c r="A151" s="1"/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pans="1:26" ht="15.75" customHeight="1" x14ac:dyDescent="0.3">
      <c r="A152" s="1"/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pans="1:26" ht="15.75" customHeight="1" x14ac:dyDescent="0.3">
      <c r="A153" s="1"/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pans="1:26" ht="15.75" customHeight="1" x14ac:dyDescent="0.3">
      <c r="A154" s="1"/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pans="1:26" ht="15.75" customHeight="1" x14ac:dyDescent="0.3">
      <c r="A155" s="1"/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pans="1:26" ht="15.75" customHeight="1" x14ac:dyDescent="0.3">
      <c r="A156" s="1"/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pans="1:26" ht="15.75" customHeight="1" x14ac:dyDescent="0.3">
      <c r="A157" s="1"/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pans="1:26" ht="15.75" customHeight="1" x14ac:dyDescent="0.3">
      <c r="A158" s="1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pans="1:26" ht="15.75" customHeight="1" x14ac:dyDescent="0.3">
      <c r="A159" s="1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pans="1:26" ht="15.75" customHeight="1" x14ac:dyDescent="0.3">
      <c r="A160" s="1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pans="1:26" ht="15.75" customHeight="1" x14ac:dyDescent="0.3">
      <c r="A161" s="1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pans="1:26" ht="15.75" customHeight="1" x14ac:dyDescent="0.3">
      <c r="A162" s="1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pans="1:26" ht="15.75" customHeight="1" x14ac:dyDescent="0.3">
      <c r="A163" s="1"/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pans="1:26" ht="15.75" customHeight="1" x14ac:dyDescent="0.3">
      <c r="A164" s="1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pans="1:26" ht="15.75" customHeight="1" x14ac:dyDescent="0.3">
      <c r="A165" s="1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pans="1:26" ht="15.75" customHeight="1" x14ac:dyDescent="0.3">
      <c r="A166" s="1"/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pans="1:26" ht="15.75" customHeight="1" x14ac:dyDescent="0.3">
      <c r="A167" s="1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pans="1:26" ht="15.75" customHeight="1" x14ac:dyDescent="0.3">
      <c r="A168" s="1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pans="1:26" ht="15.75" customHeight="1" x14ac:dyDescent="0.3">
      <c r="A169" s="1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pans="1:26" ht="15.75" customHeight="1" x14ac:dyDescent="0.3">
      <c r="A170" s="1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pans="1:26" ht="15.75" customHeight="1" x14ac:dyDescent="0.3">
      <c r="A171" s="1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pans="1:26" ht="15.75" customHeight="1" x14ac:dyDescent="0.3">
      <c r="A172" s="1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pans="1:26" ht="15.75" customHeight="1" x14ac:dyDescent="0.3">
      <c r="A173" s="1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pans="1:26" ht="15.75" customHeight="1" x14ac:dyDescent="0.3">
      <c r="A174" s="1"/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pans="1:26" ht="15.75" customHeight="1" x14ac:dyDescent="0.3">
      <c r="A175" s="1"/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pans="1:26" ht="15.75" customHeight="1" x14ac:dyDescent="0.3">
      <c r="A176" s="1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pans="1:26" ht="15.75" customHeight="1" x14ac:dyDescent="0.3">
      <c r="A177" s="1"/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6" ht="15.75" customHeight="1" x14ac:dyDescent="0.3">
      <c r="A178" s="1"/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6" ht="15.75" customHeight="1" x14ac:dyDescent="0.3">
      <c r="A179" s="1"/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6" ht="15.75" customHeight="1" x14ac:dyDescent="0.3">
      <c r="A180" s="1"/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pans="1:26" ht="15.75" customHeight="1" x14ac:dyDescent="0.3">
      <c r="A181" s="1"/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pans="1:26" ht="15.75" customHeight="1" x14ac:dyDescent="0.3">
      <c r="A182" s="1"/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pans="1:26" ht="15.75" customHeight="1" x14ac:dyDescent="0.3">
      <c r="A183" s="1"/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pans="1:26" ht="15.75" customHeight="1" x14ac:dyDescent="0.3">
      <c r="A184" s="1"/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pans="1:26" ht="15.75" customHeight="1" x14ac:dyDescent="0.3">
      <c r="A185" s="1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pans="1:26" ht="15.75" customHeight="1" x14ac:dyDescent="0.3">
      <c r="A186" s="1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pans="1:26" ht="15.75" customHeight="1" x14ac:dyDescent="0.3">
      <c r="A187" s="1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pans="1:26" ht="15.75" customHeight="1" x14ac:dyDescent="0.3">
      <c r="A188" s="1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pans="1:26" ht="15.75" customHeight="1" x14ac:dyDescent="0.3">
      <c r="A189" s="1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pans="1:26" ht="15.75" customHeight="1" x14ac:dyDescent="0.3">
      <c r="A190" s="1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pans="1:26" ht="15.75" customHeight="1" x14ac:dyDescent="0.3">
      <c r="A191" s="1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pans="1:26" ht="15.75" customHeight="1" x14ac:dyDescent="0.3">
      <c r="A192" s="1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pans="1:26" ht="15.75" customHeight="1" x14ac:dyDescent="0.3">
      <c r="A193" s="1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pans="1:26" ht="15.75" customHeight="1" x14ac:dyDescent="0.3">
      <c r="A194" s="1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pans="1:26" ht="15.75" customHeight="1" x14ac:dyDescent="0.3">
      <c r="A195" s="1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pans="1:26" ht="15.75" customHeight="1" x14ac:dyDescent="0.3">
      <c r="A196" s="1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pans="1:26" ht="15.75" customHeight="1" x14ac:dyDescent="0.3">
      <c r="A197" s="1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pans="1:26" ht="15.75" customHeight="1" x14ac:dyDescent="0.3">
      <c r="A198" s="1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pans="1:26" ht="15.75" customHeight="1" x14ac:dyDescent="0.3">
      <c r="A199" s="1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pans="1:26" ht="15.75" customHeight="1" x14ac:dyDescent="0.3">
      <c r="A200" s="1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pans="1:26" ht="15.75" customHeight="1" x14ac:dyDescent="0.3">
      <c r="A201" s="1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pans="1:26" ht="15.75" customHeight="1" x14ac:dyDescent="0.3">
      <c r="A202" s="1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pans="1:26" ht="15.75" customHeight="1" x14ac:dyDescent="0.3">
      <c r="A203" s="1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pans="1:26" ht="15.75" customHeight="1" x14ac:dyDescent="0.3">
      <c r="A204" s="1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pans="1:26" ht="15.75" customHeight="1" x14ac:dyDescent="0.3">
      <c r="A205" s="1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pans="1:26" ht="15.75" customHeight="1" x14ac:dyDescent="0.3">
      <c r="A206" s="1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pans="1:26" ht="15.75" customHeight="1" x14ac:dyDescent="0.3">
      <c r="A207" s="1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pans="1:26" ht="15.75" customHeight="1" x14ac:dyDescent="0.3">
      <c r="A208" s="1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pans="1:26" ht="15.75" customHeight="1" x14ac:dyDescent="0.3">
      <c r="A209" s="1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pans="1:26" ht="15.75" customHeight="1" x14ac:dyDescent="0.3">
      <c r="A210" s="1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pans="1:26" ht="15.75" customHeight="1" x14ac:dyDescent="0.3">
      <c r="A211" s="1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pans="1:26" ht="15.75" customHeight="1" x14ac:dyDescent="0.3">
      <c r="A212" s="1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pans="1:26" ht="15.75" customHeight="1" x14ac:dyDescent="0.3">
      <c r="A213" s="1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pans="1:26" ht="15.75" customHeight="1" x14ac:dyDescent="0.3">
      <c r="A214" s="1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pans="1:26" ht="15.75" customHeight="1" x14ac:dyDescent="0.3">
      <c r="A215" s="1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pans="1:26" ht="15.75" customHeight="1" x14ac:dyDescent="0.3">
      <c r="A216" s="1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pans="1:26" ht="15.75" customHeight="1" x14ac:dyDescent="0.3">
      <c r="A217" s="1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pans="1:26" ht="15.75" customHeight="1" x14ac:dyDescent="0.3">
      <c r="A218" s="1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pans="1:26" ht="15.75" customHeight="1" x14ac:dyDescent="0.3">
      <c r="A219" s="1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pans="1:26" ht="15.75" customHeight="1" x14ac:dyDescent="0.3">
      <c r="A220" s="1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pans="1:26" ht="15.75" customHeight="1" x14ac:dyDescent="0.3">
      <c r="A221" s="1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pans="1:26" ht="15.75" customHeight="1" x14ac:dyDescent="0.3">
      <c r="A222" s="1"/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pans="1:26" ht="15.75" customHeight="1" x14ac:dyDescent="0.3">
      <c r="A223" s="1"/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pans="1:26" ht="15.75" customHeight="1" x14ac:dyDescent="0.3">
      <c r="A224" s="1"/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pans="1:26" ht="15.75" customHeight="1" x14ac:dyDescent="0.3">
      <c r="A225" s="1"/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pans="1:26" ht="15.75" customHeight="1" x14ac:dyDescent="0.3">
      <c r="A226" s="1"/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pans="1:26" ht="15.75" customHeight="1" x14ac:dyDescent="0.3">
      <c r="A227" s="1"/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pans="1:26" ht="15.75" customHeight="1" x14ac:dyDescent="0.3">
      <c r="A228" s="1"/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pans="1:26" ht="15.75" customHeight="1" x14ac:dyDescent="0.3">
      <c r="A229" s="1"/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pans="1:26" ht="15.75" customHeight="1" x14ac:dyDescent="0.3">
      <c r="A230" s="1"/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pans="1:26" ht="15.75" customHeight="1" x14ac:dyDescent="0.3">
      <c r="A231" s="1"/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pans="1:26" ht="15.75" customHeight="1" x14ac:dyDescent="0.3">
      <c r="A232" s="1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pans="1:26" ht="15.75" customHeight="1" x14ac:dyDescent="0.3">
      <c r="A233" s="1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pans="1:26" ht="15.75" customHeight="1" x14ac:dyDescent="0.3">
      <c r="A234" s="1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pans="1:26" ht="15.75" customHeight="1" x14ac:dyDescent="0.3">
      <c r="A235" s="1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pans="1:26" ht="15.75" customHeight="1" x14ac:dyDescent="0.3">
      <c r="A236" s="1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pans="1:26" ht="15.75" customHeight="1" x14ac:dyDescent="0.3">
      <c r="A237" s="1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pans="1:26" ht="15.75" customHeight="1" x14ac:dyDescent="0.3">
      <c r="A238" s="1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pans="1:26" ht="15.75" customHeight="1" x14ac:dyDescent="0.3">
      <c r="A239" s="1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pans="1:26" ht="15.75" customHeight="1" x14ac:dyDescent="0.3">
      <c r="A240" s="1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pans="1:26" ht="15.75" customHeight="1" x14ac:dyDescent="0.3">
      <c r="A241" s="1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pans="1:26" ht="15.75" customHeight="1" x14ac:dyDescent="0.3">
      <c r="A242" s="1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pans="1:26" ht="15.75" customHeight="1" x14ac:dyDescent="0.3">
      <c r="A243" s="1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pans="1:26" ht="15.75" customHeight="1" x14ac:dyDescent="0.3">
      <c r="A244" s="1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pans="1:26" ht="15.75" customHeight="1" x14ac:dyDescent="0.3">
      <c r="A245" s="1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pans="1:26" ht="15.75" customHeight="1" x14ac:dyDescent="0.3">
      <c r="A246" s="1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pans="1:26" ht="15.75" customHeight="1" x14ac:dyDescent="0.3">
      <c r="A247" s="1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pans="1:26" ht="15.75" customHeight="1" x14ac:dyDescent="0.3">
      <c r="A248" s="1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pans="1:26" ht="15.75" customHeight="1" x14ac:dyDescent="0.3">
      <c r="A249" s="1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pans="1:26" ht="15.75" customHeight="1" x14ac:dyDescent="0.3">
      <c r="A250" s="1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pans="1:26" ht="15.75" customHeight="1" x14ac:dyDescent="0.3">
      <c r="A251" s="1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pans="1:26" ht="15.75" customHeight="1" x14ac:dyDescent="0.3">
      <c r="A252" s="1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pans="1:26" ht="15.75" customHeight="1" x14ac:dyDescent="0.3">
      <c r="A253" s="1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pans="1:26" ht="15.75" customHeight="1" x14ac:dyDescent="0.3">
      <c r="A254" s="1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pans="1:26" ht="15.75" customHeight="1" x14ac:dyDescent="0.3">
      <c r="A255" s="1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pans="1:26" ht="15.75" customHeight="1" x14ac:dyDescent="0.3">
      <c r="A256" s="1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pans="1:26" ht="15.75" customHeight="1" x14ac:dyDescent="0.3">
      <c r="A257" s="1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pans="1:26" ht="15.75" customHeight="1" x14ac:dyDescent="0.3">
      <c r="A258" s="1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pans="1:26" ht="15.75" customHeight="1" x14ac:dyDescent="0.3">
      <c r="A259" s="1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pans="1:26" ht="15.75" customHeight="1" x14ac:dyDescent="0.3">
      <c r="A260" s="1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pans="1:26" ht="15.75" customHeight="1" x14ac:dyDescent="0.3">
      <c r="A261" s="1"/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pans="1:26" ht="15.75" customHeight="1" x14ac:dyDescent="0.3">
      <c r="A262" s="1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pans="1:26" ht="15.75" customHeight="1" x14ac:dyDescent="0.3">
      <c r="A263" s="1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pans="1:26" ht="15.75" customHeight="1" x14ac:dyDescent="0.3">
      <c r="A264" s="1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pans="1:26" ht="15.75" customHeight="1" x14ac:dyDescent="0.3">
      <c r="A265" s="1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pans="1:26" ht="15.75" customHeight="1" x14ac:dyDescent="0.3">
      <c r="A266" s="1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pans="1:26" ht="15.75" customHeight="1" x14ac:dyDescent="0.3">
      <c r="A267" s="1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pans="1:26" ht="15.75" customHeight="1" x14ac:dyDescent="0.3">
      <c r="A268" s="1"/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pans="1:26" ht="15.75" customHeight="1" x14ac:dyDescent="0.3">
      <c r="A269" s="1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pans="1:26" ht="15.75" customHeight="1" x14ac:dyDescent="0.3">
      <c r="A270" s="1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pans="1:26" ht="15.75" customHeight="1" x14ac:dyDescent="0.3">
      <c r="A271" s="1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pans="1:26" ht="15.75" customHeight="1" x14ac:dyDescent="0.3">
      <c r="A272" s="1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pans="1:26" ht="15.75" customHeight="1" x14ac:dyDescent="0.3">
      <c r="A273" s="1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pans="1:26" ht="15.75" customHeight="1" x14ac:dyDescent="0.3">
      <c r="A274" s="1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pans="1:26" ht="15.75" customHeight="1" x14ac:dyDescent="0.3">
      <c r="A275" s="1"/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pans="1:26" ht="15.75" customHeight="1" x14ac:dyDescent="0.3">
      <c r="A276" s="1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pans="1:26" ht="15.75" customHeight="1" x14ac:dyDescent="0.3">
      <c r="A277" s="1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pans="1:26" ht="15.75" customHeight="1" x14ac:dyDescent="0.3">
      <c r="A278" s="1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pans="1:26" ht="15.75" customHeight="1" x14ac:dyDescent="0.3">
      <c r="A279" s="1"/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pans="1:26" ht="15.75" customHeight="1" x14ac:dyDescent="0.3">
      <c r="A280" s="1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pans="1:26" ht="15.75" customHeight="1" x14ac:dyDescent="0.3">
      <c r="A281" s="1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pans="1:26" ht="15.75" customHeight="1" x14ac:dyDescent="0.3">
      <c r="A282" s="1"/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pans="1:26" ht="15.75" customHeight="1" x14ac:dyDescent="0.3">
      <c r="A283" s="1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pans="1:26" ht="15.75" customHeight="1" x14ac:dyDescent="0.3">
      <c r="A284" s="1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pans="1:26" ht="15.75" customHeight="1" x14ac:dyDescent="0.3">
      <c r="A285" s="1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pans="1:26" ht="15.75" customHeight="1" x14ac:dyDescent="0.3">
      <c r="A286" s="1"/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pans="1:26" ht="15.75" customHeight="1" x14ac:dyDescent="0.3">
      <c r="A287" s="1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pans="1:26" ht="15.75" customHeight="1" x14ac:dyDescent="0.3">
      <c r="A288" s="1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pans="1:26" ht="15.75" customHeight="1" x14ac:dyDescent="0.3">
      <c r="A289" s="1"/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pans="1:26" ht="15.75" customHeight="1" x14ac:dyDescent="0.3">
      <c r="A290" s="1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pans="1:26" ht="15.75" customHeight="1" x14ac:dyDescent="0.3">
      <c r="A291" s="1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pans="1:26" ht="15.75" customHeight="1" x14ac:dyDescent="0.3">
      <c r="A292" s="1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pans="1:26" ht="15.75" customHeight="1" x14ac:dyDescent="0.3">
      <c r="A293" s="1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pans="1:26" ht="15.75" customHeight="1" x14ac:dyDescent="0.3">
      <c r="A294" s="1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pans="1:26" ht="15.75" customHeight="1" x14ac:dyDescent="0.3">
      <c r="A295" s="1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pans="1:26" ht="15.75" customHeight="1" x14ac:dyDescent="0.3">
      <c r="A296" s="1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pans="1:26" ht="15.75" customHeight="1" x14ac:dyDescent="0.3">
      <c r="A297" s="1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pans="1:26" ht="15.75" customHeight="1" x14ac:dyDescent="0.3">
      <c r="A298" s="1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pans="1:26" ht="15.75" customHeight="1" x14ac:dyDescent="0.3">
      <c r="A299" s="1"/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pans="1:26" ht="15.75" customHeight="1" x14ac:dyDescent="0.3">
      <c r="A300" s="1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pans="1:26" ht="15.75" customHeight="1" x14ac:dyDescent="0.3">
      <c r="A301" s="1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pans="1:26" ht="15.75" customHeight="1" x14ac:dyDescent="0.3">
      <c r="A302" s="1"/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pans="1:26" ht="15.75" customHeight="1" x14ac:dyDescent="0.3">
      <c r="A303" s="1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pans="1:26" ht="15.75" customHeight="1" x14ac:dyDescent="0.3">
      <c r="A304" s="1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pans="1:26" ht="15.75" customHeight="1" x14ac:dyDescent="0.3">
      <c r="A305" s="1"/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pans="1:26" ht="15.75" customHeight="1" x14ac:dyDescent="0.3">
      <c r="A306" s="1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pans="1:26" ht="15.75" customHeight="1" x14ac:dyDescent="0.3">
      <c r="A307" s="1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pans="1:26" ht="15.75" customHeight="1" x14ac:dyDescent="0.3">
      <c r="A308" s="1"/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pans="1:26" ht="15.75" customHeight="1" x14ac:dyDescent="0.3">
      <c r="A309" s="1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pans="1:26" ht="15.75" customHeight="1" x14ac:dyDescent="0.3">
      <c r="A310" s="1"/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pans="1:26" ht="15.75" customHeight="1" x14ac:dyDescent="0.3">
      <c r="A311" s="1"/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pans="1:26" ht="15.75" customHeight="1" x14ac:dyDescent="0.3">
      <c r="A312" s="1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pans="1:26" ht="15.75" customHeight="1" x14ac:dyDescent="0.3">
      <c r="A313" s="1"/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pans="1:26" ht="15.75" customHeight="1" x14ac:dyDescent="0.3">
      <c r="A314" s="1"/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pans="1:26" ht="15.75" customHeight="1" x14ac:dyDescent="0.3">
      <c r="A315" s="1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pans="1:26" ht="15.75" customHeight="1" x14ac:dyDescent="0.3">
      <c r="A316" s="1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pans="1:26" ht="15.75" customHeight="1" x14ac:dyDescent="0.3">
      <c r="A317" s="1"/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pans="1:26" ht="15.75" customHeight="1" x14ac:dyDescent="0.3">
      <c r="A318" s="1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pans="1:26" ht="15.75" customHeight="1" x14ac:dyDescent="0.3">
      <c r="A319" s="1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pans="1:26" ht="15.75" customHeight="1" x14ac:dyDescent="0.3">
      <c r="A320" s="1"/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pans="1:26" ht="15.75" customHeight="1" x14ac:dyDescent="0.3">
      <c r="A321" s="1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pans="1:26" ht="15.75" customHeight="1" x14ac:dyDescent="0.3">
      <c r="A322" s="1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pans="1:26" ht="15.75" customHeight="1" x14ac:dyDescent="0.3">
      <c r="A323" s="1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pans="1:26" ht="15.75" customHeight="1" x14ac:dyDescent="0.3">
      <c r="A324" s="1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pans="1:26" ht="15.75" customHeight="1" x14ac:dyDescent="0.3">
      <c r="A325" s="1"/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pans="1:26" ht="15.75" customHeight="1" x14ac:dyDescent="0.3">
      <c r="A326" s="1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pans="1:26" ht="15.75" customHeight="1" x14ac:dyDescent="0.3">
      <c r="A327" s="1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pans="1:26" ht="15.75" customHeight="1" x14ac:dyDescent="0.3">
      <c r="A328" s="1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pans="1:26" ht="15.75" customHeight="1" x14ac:dyDescent="0.3">
      <c r="A329" s="1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pans="1:26" ht="15.75" customHeight="1" x14ac:dyDescent="0.3">
      <c r="A330" s="1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pans="1:26" ht="15.75" customHeight="1" x14ac:dyDescent="0.3">
      <c r="A331" s="1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pans="1:26" ht="15.75" customHeight="1" x14ac:dyDescent="0.3">
      <c r="A332" s="1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pans="1:26" ht="15.75" customHeight="1" x14ac:dyDescent="0.3">
      <c r="A333" s="1"/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pans="1:26" ht="15.75" customHeight="1" x14ac:dyDescent="0.3">
      <c r="A334" s="1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pans="1:26" ht="15.75" customHeight="1" x14ac:dyDescent="0.3">
      <c r="A335" s="1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pans="1:26" ht="15.75" customHeight="1" x14ac:dyDescent="0.3">
      <c r="A336" s="1"/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pans="1:26" ht="15.75" customHeight="1" x14ac:dyDescent="0.3">
      <c r="A337" s="1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pans="1:26" ht="15.75" customHeight="1" x14ac:dyDescent="0.3">
      <c r="A338" s="1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pans="1:26" ht="15.75" customHeight="1" x14ac:dyDescent="0.3">
      <c r="A339" s="1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pans="1:26" ht="15.75" customHeight="1" x14ac:dyDescent="0.3">
      <c r="A340" s="1"/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pans="1:26" ht="15.75" customHeight="1" x14ac:dyDescent="0.3">
      <c r="A341" s="1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pans="1:26" ht="15.75" customHeight="1" x14ac:dyDescent="0.3">
      <c r="A342" s="1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pans="1:26" ht="15.75" customHeight="1" x14ac:dyDescent="0.3">
      <c r="A343" s="1"/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pans="1:26" ht="15.75" customHeight="1" x14ac:dyDescent="0.3">
      <c r="A344" s="1"/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pans="1:26" ht="15.75" customHeight="1" x14ac:dyDescent="0.3">
      <c r="A345" s="1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pans="1:26" ht="15.75" customHeight="1" x14ac:dyDescent="0.3">
      <c r="A346" s="1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pans="1:26" ht="15.75" customHeight="1" x14ac:dyDescent="0.3">
      <c r="A347" s="1"/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pans="1:26" ht="15.75" customHeight="1" x14ac:dyDescent="0.3">
      <c r="A348" s="1"/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pans="1:26" ht="15.75" customHeight="1" x14ac:dyDescent="0.3">
      <c r="A349" s="1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pans="1:26" ht="15.75" customHeight="1" x14ac:dyDescent="0.3">
      <c r="A350" s="1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pans="1:26" ht="15.75" customHeight="1" x14ac:dyDescent="0.3">
      <c r="A351" s="1"/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pans="1:26" ht="15.75" customHeight="1" x14ac:dyDescent="0.3">
      <c r="A352" s="1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pans="1:26" ht="15.75" customHeight="1" x14ac:dyDescent="0.3">
      <c r="A353" s="1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pans="1:26" ht="15.75" customHeight="1" x14ac:dyDescent="0.3">
      <c r="A354" s="1"/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pans="1:26" ht="15.75" customHeight="1" x14ac:dyDescent="0.3">
      <c r="A355" s="1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pans="1:26" ht="15.75" customHeight="1" x14ac:dyDescent="0.3">
      <c r="A356" s="1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pans="1:26" ht="15.75" customHeight="1" x14ac:dyDescent="0.3">
      <c r="A357" s="1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pans="1:26" ht="15.75" customHeight="1" x14ac:dyDescent="0.3">
      <c r="A358" s="1"/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pans="1:26" ht="15.75" customHeight="1" x14ac:dyDescent="0.3">
      <c r="A359" s="1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pans="1:26" ht="15.75" customHeight="1" x14ac:dyDescent="0.3">
      <c r="A360" s="1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pans="1:26" ht="15.75" customHeight="1" x14ac:dyDescent="0.3">
      <c r="A361" s="1"/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pans="1:26" ht="15.75" customHeight="1" x14ac:dyDescent="0.3">
      <c r="A362" s="1"/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pans="1:26" ht="15.75" customHeight="1" x14ac:dyDescent="0.3">
      <c r="A363" s="1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pans="1:26" ht="15.75" customHeight="1" x14ac:dyDescent="0.3">
      <c r="A364" s="1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pans="1:26" ht="15.75" customHeight="1" x14ac:dyDescent="0.3">
      <c r="A365" s="1"/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pans="1:26" ht="15.75" customHeight="1" x14ac:dyDescent="0.3">
      <c r="A366" s="1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pans="1:26" ht="15.75" customHeight="1" x14ac:dyDescent="0.3">
      <c r="A367" s="1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pans="1:26" ht="15.75" customHeight="1" x14ac:dyDescent="0.3">
      <c r="A368" s="1"/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pans="1:26" ht="15.75" customHeight="1" x14ac:dyDescent="0.3">
      <c r="A369" s="1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pans="1:26" ht="15.75" customHeight="1" x14ac:dyDescent="0.3">
      <c r="A370" s="1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pans="1:26" ht="15.75" customHeight="1" x14ac:dyDescent="0.3">
      <c r="A371" s="1"/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pans="1:26" ht="15.75" customHeight="1" x14ac:dyDescent="0.3">
      <c r="A372" s="1"/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pans="1:26" ht="15.75" customHeight="1" x14ac:dyDescent="0.3">
      <c r="A373" s="1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pans="1:26" ht="15.75" customHeight="1" x14ac:dyDescent="0.3">
      <c r="A374" s="1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pans="1:26" ht="15.75" customHeight="1" x14ac:dyDescent="0.3">
      <c r="A375" s="1"/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pans="1:26" ht="15.75" customHeight="1" x14ac:dyDescent="0.3">
      <c r="A376" s="1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pans="1:26" ht="15.75" customHeight="1" x14ac:dyDescent="0.3">
      <c r="A377" s="1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pans="1:26" ht="15.75" customHeight="1" x14ac:dyDescent="0.3">
      <c r="A378" s="1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pans="1:26" ht="15.75" customHeight="1" x14ac:dyDescent="0.3">
      <c r="A379" s="1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pans="1:26" ht="15.75" customHeight="1" x14ac:dyDescent="0.3">
      <c r="A380" s="1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pans="1:26" ht="15.75" customHeight="1" x14ac:dyDescent="0.3">
      <c r="A381" s="1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pans="1:26" ht="15.75" customHeight="1" x14ac:dyDescent="0.3">
      <c r="A382" s="1"/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pans="1:26" ht="15.75" customHeight="1" x14ac:dyDescent="0.3">
      <c r="A383" s="1"/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pans="1:26" ht="15.75" customHeight="1" x14ac:dyDescent="0.3">
      <c r="A384" s="1"/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pans="1:26" ht="15.75" customHeight="1" x14ac:dyDescent="0.3">
      <c r="A385" s="1"/>
      <c r="B385" s="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pans="1:26" ht="15.75" customHeight="1" x14ac:dyDescent="0.3">
      <c r="A386" s="1"/>
      <c r="B386" s="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pans="1:26" ht="15.75" customHeight="1" x14ac:dyDescent="0.3">
      <c r="A387" s="1"/>
      <c r="B387" s="2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pans="1:26" ht="15.75" customHeight="1" x14ac:dyDescent="0.3">
      <c r="A388" s="1"/>
      <c r="B388" s="2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pans="1:26" ht="15.75" customHeight="1" x14ac:dyDescent="0.3">
      <c r="A389" s="1"/>
      <c r="B389" s="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pans="1:26" ht="15.75" customHeight="1" x14ac:dyDescent="0.3">
      <c r="A390" s="1"/>
      <c r="B390" s="2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pans="1:26" ht="15.75" customHeight="1" x14ac:dyDescent="0.3">
      <c r="A391" s="1"/>
      <c r="B391" s="2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pans="1:26" ht="15.75" customHeight="1" x14ac:dyDescent="0.3">
      <c r="A392" s="1"/>
      <c r="B392" s="2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pans="1:26" ht="15.75" customHeight="1" x14ac:dyDescent="0.3">
      <c r="A393" s="1"/>
      <c r="B393" s="2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pans="1:26" ht="15.75" customHeight="1" x14ac:dyDescent="0.3">
      <c r="A394" s="1"/>
      <c r="B394" s="2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pans="1:26" ht="15.75" customHeight="1" x14ac:dyDescent="0.3">
      <c r="A395" s="1"/>
      <c r="B395" s="2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pans="1:26" ht="15.75" customHeight="1" x14ac:dyDescent="0.3">
      <c r="A396" s="1"/>
      <c r="B396" s="2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pans="1:26" ht="15.75" customHeight="1" x14ac:dyDescent="0.3">
      <c r="A397" s="1"/>
      <c r="B397" s="2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pans="1:26" ht="15.75" customHeight="1" x14ac:dyDescent="0.3">
      <c r="A398" s="1"/>
      <c r="B398" s="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pans="1:26" ht="15.75" customHeight="1" x14ac:dyDescent="0.3">
      <c r="A399" s="1"/>
      <c r="B399" s="2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pans="1:26" ht="15.75" customHeight="1" x14ac:dyDescent="0.3">
      <c r="A400" s="1"/>
      <c r="B400" s="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pans="1:26" ht="15.75" customHeight="1" x14ac:dyDescent="0.3">
      <c r="A401" s="1"/>
      <c r="B401" s="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pans="1:26" ht="15.75" customHeight="1" x14ac:dyDescent="0.3">
      <c r="A402" s="1"/>
      <c r="B402" s="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pans="1:26" ht="15.75" customHeight="1" x14ac:dyDescent="0.3">
      <c r="A403" s="1"/>
      <c r="B403" s="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pans="1:26" ht="15.75" customHeight="1" x14ac:dyDescent="0.3">
      <c r="A404" s="1"/>
      <c r="B404" s="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pans="1:26" ht="15.75" customHeight="1" x14ac:dyDescent="0.3">
      <c r="A405" s="1"/>
      <c r="B405" s="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pans="1:26" ht="15.75" customHeight="1" x14ac:dyDescent="0.3">
      <c r="A406" s="1"/>
      <c r="B406" s="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pans="1:26" ht="15.75" customHeight="1" x14ac:dyDescent="0.3">
      <c r="A407" s="1"/>
      <c r="B407" s="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pans="1:26" ht="15.75" customHeight="1" x14ac:dyDescent="0.3">
      <c r="A408" s="1"/>
      <c r="B408" s="2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pans="1:26" ht="15.75" customHeight="1" x14ac:dyDescent="0.3">
      <c r="A409" s="1"/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pans="1:26" ht="15.75" customHeight="1" x14ac:dyDescent="0.3">
      <c r="A410" s="1"/>
      <c r="B410" s="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pans="1:26" ht="15.75" customHeight="1" x14ac:dyDescent="0.3">
      <c r="A411" s="1"/>
      <c r="B411" s="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pans="1:26" ht="15.75" customHeight="1" x14ac:dyDescent="0.3">
      <c r="A412" s="1"/>
      <c r="B412" s="2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pans="1:26" ht="15.75" customHeight="1" x14ac:dyDescent="0.3">
      <c r="A413" s="1"/>
      <c r="B413" s="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pans="1:26" ht="15.75" customHeight="1" x14ac:dyDescent="0.3">
      <c r="A414" s="1"/>
      <c r="B414" s="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pans="1:26" ht="15.75" customHeight="1" x14ac:dyDescent="0.3">
      <c r="A415" s="1"/>
      <c r="B415" s="2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pans="1:26" ht="15.75" customHeight="1" x14ac:dyDescent="0.3">
      <c r="A416" s="1"/>
      <c r="B416" s="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pans="1:26" ht="15.75" customHeight="1" x14ac:dyDescent="0.3">
      <c r="A417" s="1"/>
      <c r="B417" s="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pans="1:26" ht="15.75" customHeight="1" x14ac:dyDescent="0.3">
      <c r="A418" s="1"/>
      <c r="B418" s="2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pans="1:26" ht="15.75" customHeight="1" x14ac:dyDescent="0.3">
      <c r="A419" s="1"/>
      <c r="B419" s="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pans="1:26" ht="15.75" customHeight="1" x14ac:dyDescent="0.3">
      <c r="A420" s="1"/>
      <c r="B420" s="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pans="1:26" ht="15.75" customHeight="1" x14ac:dyDescent="0.3">
      <c r="A421" s="1"/>
      <c r="B421" s="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pans="1:26" ht="15.75" customHeight="1" x14ac:dyDescent="0.3">
      <c r="A422" s="1"/>
      <c r="B422" s="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pans="1:26" ht="15.75" customHeight="1" x14ac:dyDescent="0.3">
      <c r="A423" s="1"/>
      <c r="B423" s="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pans="1:26" ht="15.75" customHeight="1" x14ac:dyDescent="0.3">
      <c r="A424" s="1"/>
      <c r="B424" s="2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pans="1:26" ht="15.75" customHeight="1" x14ac:dyDescent="0.3">
      <c r="A425" s="1"/>
      <c r="B425" s="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pans="1:26" ht="15.75" customHeight="1" x14ac:dyDescent="0.3">
      <c r="A426" s="1"/>
      <c r="B426" s="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pans="1:26" ht="15.75" customHeight="1" x14ac:dyDescent="0.3">
      <c r="A427" s="1"/>
      <c r="B427" s="2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pans="1:26" ht="15.75" customHeight="1" x14ac:dyDescent="0.3">
      <c r="A428" s="1"/>
      <c r="B428" s="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pans="1:26" ht="15.75" customHeight="1" x14ac:dyDescent="0.3">
      <c r="A429" s="1"/>
      <c r="B429" s="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pans="1:26" ht="15.75" customHeight="1" x14ac:dyDescent="0.3">
      <c r="A430" s="1"/>
      <c r="B430" s="2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pans="1:26" ht="15.75" customHeight="1" x14ac:dyDescent="0.3">
      <c r="A431" s="1"/>
      <c r="B431" s="2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pans="1:26" ht="15.75" customHeight="1" x14ac:dyDescent="0.3">
      <c r="A432" s="1"/>
      <c r="B432" s="2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pans="1:26" ht="15.75" customHeight="1" x14ac:dyDescent="0.3">
      <c r="A433" s="1"/>
      <c r="B433" s="2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pans="1:26" ht="15.75" customHeight="1" x14ac:dyDescent="0.3">
      <c r="A434" s="1"/>
      <c r="B434" s="2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pans="1:26" ht="15.75" customHeight="1" x14ac:dyDescent="0.3">
      <c r="A435" s="1"/>
      <c r="B435" s="2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pans="1:26" ht="15.75" customHeight="1" x14ac:dyDescent="0.3">
      <c r="A436" s="1"/>
      <c r="B436" s="2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pans="1:26" ht="15.75" customHeight="1" x14ac:dyDescent="0.3">
      <c r="A437" s="1"/>
      <c r="B437" s="2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pans="1:26" ht="15.75" customHeight="1" x14ac:dyDescent="0.3">
      <c r="A438" s="1"/>
      <c r="B438" s="2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pans="1:26" ht="15.75" customHeight="1" x14ac:dyDescent="0.3">
      <c r="A439" s="1"/>
      <c r="B439" s="2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pans="1:26" ht="15.75" customHeight="1" x14ac:dyDescent="0.3">
      <c r="A440" s="1"/>
      <c r="B440" s="2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pans="1:26" ht="15.75" customHeight="1" x14ac:dyDescent="0.3">
      <c r="A441" s="1"/>
      <c r="B441" s="2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pans="1:26" ht="15.75" customHeight="1" x14ac:dyDescent="0.3">
      <c r="A442" s="1"/>
      <c r="B442" s="2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pans="1:26" ht="15.75" customHeight="1" x14ac:dyDescent="0.3">
      <c r="A443" s="1"/>
      <c r="B443" s="2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pans="1:26" ht="15.75" customHeight="1" x14ac:dyDescent="0.3">
      <c r="A444" s="1"/>
      <c r="B444" s="2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pans="1:26" ht="15.75" customHeight="1" x14ac:dyDescent="0.3">
      <c r="A445" s="1"/>
      <c r="B445" s="2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pans="1:26" ht="15.75" customHeight="1" x14ac:dyDescent="0.3">
      <c r="A446" s="1"/>
      <c r="B446" s="2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pans="1:26" ht="15.75" customHeight="1" x14ac:dyDescent="0.3">
      <c r="A447" s="1"/>
      <c r="B447" s="2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pans="1:26" ht="15.75" customHeight="1" x14ac:dyDescent="0.3">
      <c r="A448" s="1"/>
      <c r="B448" s="2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pans="1:26" ht="15.75" customHeight="1" x14ac:dyDescent="0.3">
      <c r="A449" s="1"/>
      <c r="B449" s="2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pans="1:26" ht="15.75" customHeight="1" x14ac:dyDescent="0.3">
      <c r="A450" s="1"/>
      <c r="B450" s="2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pans="1:26" ht="15.75" customHeight="1" x14ac:dyDescent="0.3">
      <c r="A451" s="1"/>
      <c r="B451" s="2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pans="1:26" ht="15.75" customHeight="1" x14ac:dyDescent="0.3">
      <c r="A452" s="1"/>
      <c r="B452" s="2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pans="1:26" ht="15.75" customHeight="1" x14ac:dyDescent="0.3">
      <c r="A453" s="1"/>
      <c r="B453" s="2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pans="1:26" ht="15.75" customHeight="1" x14ac:dyDescent="0.3">
      <c r="A454" s="1"/>
      <c r="B454" s="2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pans="1:26" ht="15.75" customHeight="1" x14ac:dyDescent="0.3">
      <c r="A455" s="1"/>
      <c r="B455" s="2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pans="1:26" ht="15.75" customHeight="1" x14ac:dyDescent="0.3">
      <c r="A456" s="1"/>
      <c r="B456" s="2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pans="1:26" ht="15.75" customHeight="1" x14ac:dyDescent="0.3">
      <c r="A457" s="1"/>
      <c r="B457" s="2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pans="1:26" ht="15.75" customHeight="1" x14ac:dyDescent="0.3">
      <c r="A458" s="1"/>
      <c r="B458" s="2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pans="1:26" ht="15.75" customHeight="1" x14ac:dyDescent="0.3">
      <c r="A459" s="1"/>
      <c r="B459" s="2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pans="1:26" ht="15.75" customHeight="1" x14ac:dyDescent="0.3">
      <c r="A460" s="1"/>
      <c r="B460" s="2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pans="1:26" ht="15.75" customHeight="1" x14ac:dyDescent="0.3">
      <c r="A461" s="1"/>
      <c r="B461" s="2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pans="1:26" ht="15.75" customHeight="1" x14ac:dyDescent="0.3">
      <c r="A462" s="1"/>
      <c r="B462" s="2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pans="1:26" ht="15.75" customHeight="1" x14ac:dyDescent="0.3">
      <c r="A463" s="1"/>
      <c r="B463" s="2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pans="1:26" ht="15.75" customHeight="1" x14ac:dyDescent="0.3">
      <c r="A464" s="1"/>
      <c r="B464" s="2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pans="1:26" ht="15.75" customHeight="1" x14ac:dyDescent="0.3">
      <c r="A465" s="1"/>
      <c r="B465" s="2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pans="1:26" ht="15.75" customHeight="1" x14ac:dyDescent="0.3">
      <c r="A466" s="1"/>
      <c r="B466" s="2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pans="1:26" ht="15.75" customHeight="1" x14ac:dyDescent="0.3">
      <c r="A467" s="1"/>
      <c r="B467" s="2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pans="1:26" ht="15.75" customHeight="1" x14ac:dyDescent="0.3">
      <c r="A468" s="1"/>
      <c r="B468" s="2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pans="1:26" ht="15.75" customHeight="1" x14ac:dyDescent="0.3">
      <c r="A469" s="1"/>
      <c r="B469" s="2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pans="1:26" ht="15.75" customHeight="1" x14ac:dyDescent="0.3">
      <c r="A470" s="1"/>
      <c r="B470" s="2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pans="1:26" ht="15.75" customHeight="1" x14ac:dyDescent="0.3">
      <c r="A471" s="1"/>
      <c r="B471" s="2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pans="1:26" ht="15.75" customHeight="1" x14ac:dyDescent="0.3">
      <c r="A472" s="1"/>
      <c r="B472" s="2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pans="1:26" ht="15.75" customHeight="1" x14ac:dyDescent="0.3">
      <c r="A473" s="1"/>
      <c r="B473" s="2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pans="1:26" ht="15.75" customHeight="1" x14ac:dyDescent="0.3">
      <c r="A474" s="1"/>
      <c r="B474" s="2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pans="1:26" ht="15.75" customHeight="1" x14ac:dyDescent="0.3">
      <c r="A475" s="1"/>
      <c r="B475" s="2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pans="1:26" ht="15.75" customHeight="1" x14ac:dyDescent="0.3">
      <c r="A476" s="1"/>
      <c r="B476" s="2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pans="1:26" ht="15.75" customHeight="1" x14ac:dyDescent="0.3">
      <c r="A477" s="1"/>
      <c r="B477" s="2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pans="1:26" ht="15.75" customHeight="1" x14ac:dyDescent="0.3">
      <c r="A478" s="1"/>
      <c r="B478" s="2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pans="1:26" ht="15.75" customHeight="1" x14ac:dyDescent="0.3">
      <c r="A479" s="1"/>
      <c r="B479" s="2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pans="1:26" ht="15.75" customHeight="1" x14ac:dyDescent="0.3">
      <c r="A480" s="1"/>
      <c r="B480" s="2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pans="1:26" ht="15.75" customHeight="1" x14ac:dyDescent="0.3">
      <c r="A481" s="1"/>
      <c r="B481" s="2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pans="1:26" ht="15.75" customHeight="1" x14ac:dyDescent="0.3">
      <c r="A482" s="1"/>
      <c r="B482" s="2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pans="1:26" ht="15.75" customHeight="1" x14ac:dyDescent="0.3">
      <c r="A483" s="1"/>
      <c r="B483" s="2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pans="1:26" ht="15.75" customHeight="1" x14ac:dyDescent="0.3">
      <c r="A484" s="1"/>
      <c r="B484" s="2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pans="1:26" ht="15.75" customHeight="1" x14ac:dyDescent="0.3">
      <c r="A485" s="1"/>
      <c r="B485" s="2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pans="1:26" ht="15.75" customHeight="1" x14ac:dyDescent="0.3">
      <c r="A486" s="1"/>
      <c r="B486" s="2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pans="1:26" ht="15.75" customHeight="1" x14ac:dyDescent="0.3">
      <c r="A487" s="1"/>
      <c r="B487" s="2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pans="1:26" ht="15.75" customHeight="1" x14ac:dyDescent="0.3">
      <c r="A488" s="1"/>
      <c r="B488" s="2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pans="1:26" ht="15.75" customHeight="1" x14ac:dyDescent="0.3">
      <c r="A489" s="1"/>
      <c r="B489" s="2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pans="1:26" ht="15.75" customHeight="1" x14ac:dyDescent="0.3">
      <c r="A490" s="1"/>
      <c r="B490" s="2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pans="1:26" ht="15.75" customHeight="1" x14ac:dyDescent="0.3">
      <c r="A491" s="1"/>
      <c r="B491" s="2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pans="1:26" ht="15.75" customHeight="1" x14ac:dyDescent="0.3">
      <c r="A492" s="1"/>
      <c r="B492" s="2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pans="1:26" ht="15.75" customHeight="1" x14ac:dyDescent="0.3">
      <c r="A493" s="1"/>
      <c r="B493" s="2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pans="1:26" ht="15.75" customHeight="1" x14ac:dyDescent="0.3">
      <c r="A494" s="1"/>
      <c r="B494" s="2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pans="1:26" ht="15.75" customHeight="1" x14ac:dyDescent="0.3">
      <c r="A495" s="1"/>
      <c r="B495" s="2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pans="1:26" ht="15.75" customHeight="1" x14ac:dyDescent="0.3">
      <c r="A496" s="1"/>
      <c r="B496" s="2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pans="1:26" ht="15.75" customHeight="1" x14ac:dyDescent="0.3">
      <c r="A497" s="1"/>
      <c r="B497" s="2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pans="1:26" ht="15.75" customHeight="1" x14ac:dyDescent="0.3">
      <c r="A498" s="1"/>
      <c r="B498" s="2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pans="1:26" ht="15.75" customHeight="1" x14ac:dyDescent="0.3">
      <c r="A499" s="1"/>
      <c r="B499" s="2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pans="1:26" ht="15.75" customHeight="1" x14ac:dyDescent="0.3">
      <c r="A500" s="1"/>
      <c r="B500" s="2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pans="1:26" ht="15.75" customHeight="1" x14ac:dyDescent="0.3">
      <c r="A501" s="1"/>
      <c r="B501" s="2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pans="1:26" ht="15.75" customHeight="1" x14ac:dyDescent="0.3">
      <c r="A502" s="1"/>
      <c r="B502" s="2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pans="1:26" ht="15.75" customHeight="1" x14ac:dyDescent="0.3">
      <c r="A503" s="1"/>
      <c r="B503" s="2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pans="1:26" ht="15.75" customHeight="1" x14ac:dyDescent="0.3">
      <c r="A504" s="1"/>
      <c r="B504" s="2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pans="1:26" ht="15.75" customHeight="1" x14ac:dyDescent="0.3">
      <c r="A505" s="1"/>
      <c r="B505" s="2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pans="1:26" ht="15.75" customHeight="1" x14ac:dyDescent="0.3">
      <c r="A506" s="1"/>
      <c r="B506" s="2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pans="1:26" ht="15.75" customHeight="1" x14ac:dyDescent="0.3">
      <c r="A507" s="1"/>
      <c r="B507" s="2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pans="1:26" ht="15.75" customHeight="1" x14ac:dyDescent="0.3">
      <c r="A508" s="1"/>
      <c r="B508" s="2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pans="1:26" ht="15.75" customHeight="1" x14ac:dyDescent="0.3">
      <c r="A509" s="1"/>
      <c r="B509" s="2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pans="1:26" ht="15.75" customHeight="1" x14ac:dyDescent="0.3">
      <c r="A510" s="1"/>
      <c r="B510" s="2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pans="1:26" ht="15.75" customHeight="1" x14ac:dyDescent="0.3">
      <c r="A511" s="1"/>
      <c r="B511" s="2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pans="1:26" ht="15.75" customHeight="1" x14ac:dyDescent="0.3">
      <c r="A512" s="1"/>
      <c r="B512" s="2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pans="1:26" ht="15.75" customHeight="1" x14ac:dyDescent="0.3">
      <c r="A513" s="1"/>
      <c r="B513" s="2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pans="1:26" ht="15.75" customHeight="1" x14ac:dyDescent="0.3">
      <c r="A514" s="1"/>
      <c r="B514" s="2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pans="1:26" ht="15.75" customHeight="1" x14ac:dyDescent="0.3">
      <c r="A515" s="1"/>
      <c r="B515" s="2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pans="1:26" ht="15.75" customHeight="1" x14ac:dyDescent="0.3">
      <c r="A516" s="1"/>
      <c r="B516" s="2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pans="1:26" ht="15.75" customHeight="1" x14ac:dyDescent="0.3">
      <c r="A517" s="1"/>
      <c r="B517" s="2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pans="1:26" ht="15.75" customHeight="1" x14ac:dyDescent="0.3">
      <c r="A518" s="1"/>
      <c r="B518" s="2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pans="1:26" ht="15.75" customHeight="1" x14ac:dyDescent="0.3">
      <c r="A519" s="1"/>
      <c r="B519" s="2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pans="1:26" ht="15.75" customHeight="1" x14ac:dyDescent="0.3">
      <c r="A520" s="1"/>
      <c r="B520" s="2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pans="1:26" ht="15.75" customHeight="1" x14ac:dyDescent="0.3">
      <c r="A521" s="1"/>
      <c r="B521" s="2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pans="1:26" ht="15.75" customHeight="1" x14ac:dyDescent="0.3">
      <c r="A522" s="1"/>
      <c r="B522" s="2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pans="1:26" ht="15.75" customHeight="1" x14ac:dyDescent="0.3">
      <c r="A523" s="1"/>
      <c r="B523" s="2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pans="1:26" ht="15.75" customHeight="1" x14ac:dyDescent="0.3">
      <c r="A524" s="1"/>
      <c r="B524" s="2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pans="1:26" ht="15.75" customHeight="1" x14ac:dyDescent="0.3">
      <c r="A525" s="1"/>
      <c r="B525" s="2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pans="1:26" ht="15.75" customHeight="1" x14ac:dyDescent="0.3">
      <c r="A526" s="1"/>
      <c r="B526" s="2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pans="1:26" ht="15.75" customHeight="1" x14ac:dyDescent="0.3">
      <c r="A527" s="1"/>
      <c r="B527" s="2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pans="1:26" ht="15.75" customHeight="1" x14ac:dyDescent="0.3">
      <c r="A528" s="1"/>
      <c r="B528" s="2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pans="1:26" ht="15.75" customHeight="1" x14ac:dyDescent="0.3">
      <c r="A529" s="1"/>
      <c r="B529" s="2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pans="1:26" ht="15.75" customHeight="1" x14ac:dyDescent="0.3">
      <c r="A530" s="1"/>
      <c r="B530" s="2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pans="1:26" ht="15.75" customHeight="1" x14ac:dyDescent="0.3">
      <c r="A531" s="1"/>
      <c r="B531" s="2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pans="1:26" ht="15.75" customHeight="1" x14ac:dyDescent="0.3">
      <c r="A532" s="1"/>
      <c r="B532" s="2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pans="1:26" ht="15.75" customHeight="1" x14ac:dyDescent="0.3">
      <c r="A533" s="1"/>
      <c r="B533" s="2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pans="1:26" ht="15.75" customHeight="1" x14ac:dyDescent="0.3">
      <c r="A534" s="1"/>
      <c r="B534" s="2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pans="1:26" ht="15.75" customHeight="1" x14ac:dyDescent="0.3">
      <c r="A535" s="1"/>
      <c r="B535" s="2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pans="1:26" ht="15.75" customHeight="1" x14ac:dyDescent="0.3">
      <c r="A536" s="1"/>
      <c r="B536" s="2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pans="1:26" ht="15.75" customHeight="1" x14ac:dyDescent="0.3">
      <c r="A537" s="1"/>
      <c r="B537" s="2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pans="1:26" ht="15.75" customHeight="1" x14ac:dyDescent="0.3">
      <c r="A538" s="1"/>
      <c r="B538" s="2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pans="1:26" ht="15.75" customHeight="1" x14ac:dyDescent="0.3">
      <c r="A539" s="1"/>
      <c r="B539" s="2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pans="1:26" ht="15.75" customHeight="1" x14ac:dyDescent="0.3">
      <c r="A540" s="1"/>
      <c r="B540" s="2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pans="1:26" ht="15.75" customHeight="1" x14ac:dyDescent="0.3">
      <c r="A541" s="1"/>
      <c r="B541" s="2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pans="1:26" ht="15.75" customHeight="1" x14ac:dyDescent="0.3">
      <c r="A542" s="1"/>
      <c r="B542" s="2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pans="1:26" ht="15.75" customHeight="1" x14ac:dyDescent="0.3">
      <c r="A543" s="1"/>
      <c r="B543" s="2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pans="1:26" ht="15.75" customHeight="1" x14ac:dyDescent="0.3">
      <c r="A544" s="1"/>
      <c r="B544" s="2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pans="1:26" ht="15.75" customHeight="1" x14ac:dyDescent="0.3">
      <c r="A545" s="1"/>
      <c r="B545" s="2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pans="1:26" ht="15.75" customHeight="1" x14ac:dyDescent="0.3">
      <c r="A546" s="1"/>
      <c r="B546" s="2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pans="1:26" ht="15.75" customHeight="1" x14ac:dyDescent="0.3">
      <c r="A547" s="1"/>
      <c r="B547" s="2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pans="1:26" ht="15.75" customHeight="1" x14ac:dyDescent="0.3">
      <c r="A548" s="1"/>
      <c r="B548" s="2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pans="1:26" ht="15.75" customHeight="1" x14ac:dyDescent="0.3">
      <c r="A549" s="1"/>
      <c r="B549" s="2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pans="1:26" ht="15.75" customHeight="1" x14ac:dyDescent="0.3">
      <c r="A550" s="1"/>
      <c r="B550" s="2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pans="1:26" ht="15.75" customHeight="1" x14ac:dyDescent="0.3">
      <c r="A551" s="1"/>
      <c r="B551" s="2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pans="1:26" ht="15.75" customHeight="1" x14ac:dyDescent="0.3">
      <c r="A552" s="1"/>
      <c r="B552" s="2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pans="1:26" ht="15.75" customHeight="1" x14ac:dyDescent="0.3">
      <c r="A553" s="1"/>
      <c r="B553" s="2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pans="1:26" ht="15.75" customHeight="1" x14ac:dyDescent="0.3">
      <c r="A554" s="1"/>
      <c r="B554" s="2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pans="1:26" ht="15.75" customHeight="1" x14ac:dyDescent="0.3">
      <c r="A555" s="1"/>
      <c r="B555" s="2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pans="1:26" ht="15.75" customHeight="1" x14ac:dyDescent="0.3">
      <c r="A556" s="1"/>
      <c r="B556" s="2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pans="1:26" ht="15.75" customHeight="1" x14ac:dyDescent="0.3">
      <c r="A557" s="1"/>
      <c r="B557" s="2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pans="1:26" ht="15.75" customHeight="1" x14ac:dyDescent="0.3">
      <c r="A558" s="1"/>
      <c r="B558" s="2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pans="1:26" ht="15.75" customHeight="1" x14ac:dyDescent="0.3">
      <c r="A559" s="1"/>
      <c r="B559" s="2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pans="1:26" ht="15.75" customHeight="1" x14ac:dyDescent="0.3">
      <c r="A560" s="1"/>
      <c r="B560" s="2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pans="1:26" ht="15.75" customHeight="1" x14ac:dyDescent="0.3">
      <c r="A561" s="1"/>
      <c r="B561" s="2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pans="1:26" ht="15.75" customHeight="1" x14ac:dyDescent="0.3">
      <c r="A562" s="1"/>
      <c r="B562" s="2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pans="1:26" ht="15.75" customHeight="1" x14ac:dyDescent="0.3">
      <c r="A563" s="1"/>
      <c r="B563" s="2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pans="1:26" ht="15.75" customHeight="1" x14ac:dyDescent="0.3">
      <c r="A564" s="1"/>
      <c r="B564" s="2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pans="1:26" ht="15.75" customHeight="1" x14ac:dyDescent="0.3">
      <c r="A565" s="1"/>
      <c r="B565" s="2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pans="1:26" ht="15.75" customHeight="1" x14ac:dyDescent="0.3">
      <c r="A566" s="1"/>
      <c r="B566" s="2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pans="1:26" ht="15.75" customHeight="1" x14ac:dyDescent="0.3">
      <c r="A567" s="1"/>
      <c r="B567" s="2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pans="1:26" ht="15.75" customHeight="1" x14ac:dyDescent="0.3">
      <c r="A568" s="1"/>
      <c r="B568" s="2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pans="1:26" ht="15.75" customHeight="1" x14ac:dyDescent="0.3">
      <c r="A569" s="1"/>
      <c r="B569" s="2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pans="1:26" ht="15.75" customHeight="1" x14ac:dyDescent="0.3">
      <c r="A570" s="1"/>
      <c r="B570" s="2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pans="1:26" ht="15.75" customHeight="1" x14ac:dyDescent="0.3">
      <c r="A571" s="1"/>
      <c r="B571" s="2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pans="1:26" ht="15.75" customHeight="1" x14ac:dyDescent="0.3">
      <c r="A572" s="1"/>
      <c r="B572" s="2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pans="1:26" ht="15.75" customHeight="1" x14ac:dyDescent="0.3">
      <c r="A573" s="1"/>
      <c r="B573" s="2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pans="1:26" ht="15.75" customHeight="1" x14ac:dyDescent="0.3">
      <c r="A574" s="1"/>
      <c r="B574" s="2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pans="1:26" ht="15.75" customHeight="1" x14ac:dyDescent="0.3">
      <c r="A575" s="1"/>
      <c r="B575" s="2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pans="1:26" ht="15.75" customHeight="1" x14ac:dyDescent="0.3">
      <c r="A576" s="1"/>
      <c r="B576" s="2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pans="1:26" ht="15.75" customHeight="1" x14ac:dyDescent="0.3">
      <c r="A577" s="1"/>
      <c r="B577" s="2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pans="1:26" ht="15.75" customHeight="1" x14ac:dyDescent="0.3">
      <c r="A578" s="1"/>
      <c r="B578" s="2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pans="1:26" ht="15.75" customHeight="1" x14ac:dyDescent="0.3">
      <c r="A579" s="1"/>
      <c r="B579" s="2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pans="1:26" ht="15.75" customHeight="1" x14ac:dyDescent="0.3">
      <c r="A580" s="1"/>
      <c r="B580" s="2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pans="1:26" ht="15.75" customHeight="1" x14ac:dyDescent="0.3">
      <c r="A581" s="1"/>
      <c r="B581" s="2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pans="1:26" ht="15.75" customHeight="1" x14ac:dyDescent="0.3">
      <c r="A582" s="1"/>
      <c r="B582" s="2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pans="1:26" ht="15.75" customHeight="1" x14ac:dyDescent="0.3">
      <c r="A583" s="1"/>
      <c r="B583" s="2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pans="1:26" ht="15.75" customHeight="1" x14ac:dyDescent="0.3">
      <c r="A584" s="1"/>
      <c r="B584" s="2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pans="1:26" ht="15.75" customHeight="1" x14ac:dyDescent="0.3">
      <c r="A585" s="1"/>
      <c r="B585" s="2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pans="1:26" ht="15.75" customHeight="1" x14ac:dyDescent="0.3">
      <c r="A586" s="1"/>
      <c r="B586" s="2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pans="1:26" ht="15.75" customHeight="1" x14ac:dyDescent="0.3">
      <c r="A587" s="1"/>
      <c r="B587" s="2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pans="1:26" ht="15.75" customHeight="1" x14ac:dyDescent="0.3">
      <c r="A588" s="1"/>
      <c r="B588" s="2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pans="1:26" ht="15.75" customHeight="1" x14ac:dyDescent="0.3">
      <c r="A589" s="1"/>
      <c r="B589" s="2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pans="1:26" ht="15.75" customHeight="1" x14ac:dyDescent="0.3">
      <c r="A590" s="1"/>
      <c r="B590" s="2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pans="1:26" ht="15.75" customHeight="1" x14ac:dyDescent="0.3">
      <c r="A591" s="1"/>
      <c r="B591" s="2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pans="1:26" ht="15.75" customHeight="1" x14ac:dyDescent="0.3">
      <c r="A592" s="1"/>
      <c r="B592" s="2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pans="1:26" ht="15.75" customHeight="1" x14ac:dyDescent="0.3">
      <c r="A593" s="1"/>
      <c r="B593" s="2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pans="1:26" ht="15.75" customHeight="1" x14ac:dyDescent="0.3">
      <c r="A594" s="1"/>
      <c r="B594" s="2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pans="1:26" ht="15.75" customHeight="1" x14ac:dyDescent="0.3">
      <c r="A595" s="1"/>
      <c r="B595" s="2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pans="1:26" ht="15.75" customHeight="1" x14ac:dyDescent="0.3">
      <c r="A596" s="1"/>
      <c r="B596" s="2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pans="1:26" ht="15.75" customHeight="1" x14ac:dyDescent="0.3">
      <c r="A597" s="1"/>
      <c r="B597" s="2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pans="1:26" ht="15.75" customHeight="1" x14ac:dyDescent="0.3">
      <c r="A598" s="1"/>
      <c r="B598" s="2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pans="1:26" ht="15.75" customHeight="1" x14ac:dyDescent="0.3">
      <c r="A599" s="1"/>
      <c r="B599" s="2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pans="1:26" ht="15.75" customHeight="1" x14ac:dyDescent="0.3">
      <c r="A600" s="1"/>
      <c r="B600" s="2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pans="1:26" ht="15.75" customHeight="1" x14ac:dyDescent="0.3">
      <c r="A601" s="1"/>
      <c r="B601" s="2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pans="1:26" ht="15.75" customHeight="1" x14ac:dyDescent="0.3">
      <c r="A602" s="1"/>
      <c r="B602" s="2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pans="1:26" ht="15.75" customHeight="1" x14ac:dyDescent="0.3">
      <c r="A603" s="1"/>
      <c r="B603" s="2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pans="1:26" ht="15.75" customHeight="1" x14ac:dyDescent="0.3">
      <c r="A604" s="1"/>
      <c r="B604" s="2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pans="1:26" ht="15.75" customHeight="1" x14ac:dyDescent="0.3">
      <c r="A605" s="1"/>
      <c r="B605" s="2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pans="1:26" ht="15.75" customHeight="1" x14ac:dyDescent="0.3">
      <c r="A606" s="1"/>
      <c r="B606" s="2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pans="1:26" ht="15.75" customHeight="1" x14ac:dyDescent="0.3">
      <c r="A607" s="1"/>
      <c r="B607" s="2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pans="1:26" ht="15.75" customHeight="1" x14ac:dyDescent="0.3">
      <c r="A608" s="1"/>
      <c r="B608" s="2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pans="1:26" ht="15.75" customHeight="1" x14ac:dyDescent="0.3">
      <c r="A609" s="1"/>
      <c r="B609" s="2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pans="1:26" ht="15.75" customHeight="1" x14ac:dyDescent="0.3">
      <c r="A610" s="1"/>
      <c r="B610" s="2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pans="1:26" ht="15.75" customHeight="1" x14ac:dyDescent="0.3">
      <c r="A611" s="1"/>
      <c r="B611" s="2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pans="1:26" ht="15.75" customHeight="1" x14ac:dyDescent="0.3">
      <c r="A612" s="1"/>
      <c r="B612" s="2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pans="1:26" ht="15.75" customHeight="1" x14ac:dyDescent="0.3">
      <c r="A613" s="1"/>
      <c r="B613" s="2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pans="1:26" ht="15.75" customHeight="1" x14ac:dyDescent="0.3">
      <c r="A614" s="1"/>
      <c r="B614" s="2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pans="1:26" ht="15.75" customHeight="1" x14ac:dyDescent="0.3">
      <c r="A615" s="1"/>
      <c r="B615" s="2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pans="1:26" ht="15.75" customHeight="1" x14ac:dyDescent="0.3">
      <c r="A616" s="1"/>
      <c r="B616" s="2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pans="1:26" ht="15.75" customHeight="1" x14ac:dyDescent="0.3">
      <c r="A617" s="1"/>
      <c r="B617" s="2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pans="1:26" ht="15.75" customHeight="1" x14ac:dyDescent="0.3">
      <c r="A618" s="1"/>
      <c r="B618" s="2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pans="1:26" ht="15.75" customHeight="1" x14ac:dyDescent="0.3">
      <c r="A619" s="1"/>
      <c r="B619" s="2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pans="1:26" ht="15.75" customHeight="1" x14ac:dyDescent="0.3">
      <c r="A620" s="1"/>
      <c r="B620" s="2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pans="1:26" ht="15.75" customHeight="1" x14ac:dyDescent="0.3">
      <c r="A621" s="1"/>
      <c r="B621" s="2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pans="1:26" ht="15.75" customHeight="1" x14ac:dyDescent="0.3">
      <c r="A622" s="1"/>
      <c r="B622" s="2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pans="1:26" ht="15.75" customHeight="1" x14ac:dyDescent="0.3">
      <c r="A623" s="1"/>
      <c r="B623" s="2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pans="1:26" ht="15.75" customHeight="1" x14ac:dyDescent="0.3">
      <c r="A624" s="1"/>
      <c r="B624" s="2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pans="1:26" ht="15.75" customHeight="1" x14ac:dyDescent="0.3">
      <c r="A625" s="1"/>
      <c r="B625" s="2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pans="1:26" ht="15.75" customHeight="1" x14ac:dyDescent="0.3">
      <c r="A626" s="1"/>
      <c r="B626" s="2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pans="1:26" ht="15.75" customHeight="1" x14ac:dyDescent="0.3">
      <c r="A627" s="1"/>
      <c r="B627" s="2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pans="1:26" ht="15.75" customHeight="1" x14ac:dyDescent="0.3">
      <c r="A628" s="1"/>
      <c r="B628" s="2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pans="1:26" ht="15.75" customHeight="1" x14ac:dyDescent="0.3">
      <c r="A629" s="1"/>
      <c r="B629" s="2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pans="1:26" ht="15.75" customHeight="1" x14ac:dyDescent="0.3">
      <c r="A630" s="1"/>
      <c r="B630" s="2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pans="1:26" ht="15.75" customHeight="1" x14ac:dyDescent="0.3">
      <c r="A631" s="1"/>
      <c r="B631" s="2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pans="1:26" ht="15.75" customHeight="1" x14ac:dyDescent="0.3">
      <c r="A632" s="1"/>
      <c r="B632" s="2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pans="1:26" ht="15.75" customHeight="1" x14ac:dyDescent="0.3">
      <c r="A633" s="1"/>
      <c r="B633" s="2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pans="1:26" ht="15.75" customHeight="1" x14ac:dyDescent="0.3">
      <c r="A634" s="1"/>
      <c r="B634" s="2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pans="1:26" ht="15.75" customHeight="1" x14ac:dyDescent="0.3">
      <c r="A635" s="1"/>
      <c r="B635" s="2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pans="1:26" ht="15.75" customHeight="1" x14ac:dyDescent="0.3">
      <c r="A636" s="1"/>
      <c r="B636" s="2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pans="1:26" ht="15.75" customHeight="1" x14ac:dyDescent="0.3">
      <c r="A637" s="1"/>
      <c r="B637" s="2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pans="1:26" ht="15.75" customHeight="1" x14ac:dyDescent="0.3">
      <c r="A638" s="1"/>
      <c r="B638" s="2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pans="1:26" ht="15.75" customHeight="1" x14ac:dyDescent="0.3">
      <c r="A639" s="1"/>
      <c r="B639" s="2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pans="1:26" ht="15.75" customHeight="1" x14ac:dyDescent="0.3">
      <c r="A640" s="1"/>
      <c r="B640" s="2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pans="1:26" ht="15.75" customHeight="1" x14ac:dyDescent="0.3">
      <c r="A641" s="1"/>
      <c r="B641" s="2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pans="1:26" ht="15.75" customHeight="1" x14ac:dyDescent="0.3">
      <c r="A642" s="1"/>
      <c r="B642" s="2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pans="1:26" ht="15.75" customHeight="1" x14ac:dyDescent="0.3">
      <c r="A643" s="1"/>
      <c r="B643" s="2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pans="1:26" ht="15.75" customHeight="1" x14ac:dyDescent="0.3">
      <c r="A644" s="1"/>
      <c r="B644" s="2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pans="1:26" ht="15.75" customHeight="1" x14ac:dyDescent="0.3">
      <c r="A645" s="1"/>
      <c r="B645" s="2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pans="1:26" ht="15.75" customHeight="1" x14ac:dyDescent="0.3">
      <c r="A646" s="1"/>
      <c r="B646" s="2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pans="1:26" ht="15.75" customHeight="1" x14ac:dyDescent="0.3">
      <c r="A647" s="1"/>
      <c r="B647" s="2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pans="1:26" ht="15.75" customHeight="1" x14ac:dyDescent="0.3">
      <c r="A648" s="1"/>
      <c r="B648" s="2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pans="1:26" ht="15.75" customHeight="1" x14ac:dyDescent="0.3">
      <c r="A649" s="1"/>
      <c r="B649" s="2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pans="1:26" ht="15.75" customHeight="1" x14ac:dyDescent="0.3">
      <c r="A650" s="1"/>
      <c r="B650" s="2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pans="1:26" ht="15.75" customHeight="1" x14ac:dyDescent="0.3">
      <c r="A651" s="1"/>
      <c r="B651" s="2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pans="1:26" ht="15.75" customHeight="1" x14ac:dyDescent="0.3">
      <c r="A652" s="1"/>
      <c r="B652" s="2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pans="1:26" ht="15.75" customHeight="1" x14ac:dyDescent="0.3">
      <c r="A653" s="1"/>
      <c r="B653" s="2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pans="1:26" ht="15.75" customHeight="1" x14ac:dyDescent="0.3">
      <c r="A654" s="1"/>
      <c r="B654" s="2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pans="1:26" ht="15.75" customHeight="1" x14ac:dyDescent="0.3">
      <c r="A655" s="1"/>
      <c r="B655" s="2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pans="1:26" ht="15.75" customHeight="1" x14ac:dyDescent="0.3">
      <c r="A656" s="1"/>
      <c r="B656" s="2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pans="1:26" ht="15.75" customHeight="1" x14ac:dyDescent="0.3">
      <c r="A657" s="1"/>
      <c r="B657" s="2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pans="1:26" ht="15.75" customHeight="1" x14ac:dyDescent="0.3">
      <c r="A658" s="1"/>
      <c r="B658" s="2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pans="1:26" ht="15.75" customHeight="1" x14ac:dyDescent="0.3">
      <c r="A659" s="1"/>
      <c r="B659" s="2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pans="1:26" ht="15.75" customHeight="1" x14ac:dyDescent="0.3">
      <c r="A660" s="1"/>
      <c r="B660" s="2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pans="1:26" ht="15.75" customHeight="1" x14ac:dyDescent="0.3">
      <c r="A661" s="1"/>
      <c r="B661" s="2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pans="1:26" ht="15.75" customHeight="1" x14ac:dyDescent="0.3">
      <c r="A662" s="1"/>
      <c r="B662" s="2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pans="1:26" ht="15.75" customHeight="1" x14ac:dyDescent="0.3">
      <c r="A663" s="1"/>
      <c r="B663" s="2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pans="1:26" ht="15.75" customHeight="1" x14ac:dyDescent="0.3">
      <c r="A664" s="1"/>
      <c r="B664" s="2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pans="1:26" ht="15.75" customHeight="1" x14ac:dyDescent="0.3">
      <c r="A665" s="1"/>
      <c r="B665" s="2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pans="1:26" ht="15.75" customHeight="1" x14ac:dyDescent="0.3">
      <c r="A666" s="1"/>
      <c r="B666" s="2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pans="1:26" ht="15.75" customHeight="1" x14ac:dyDescent="0.3">
      <c r="A667" s="1"/>
      <c r="B667" s="2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pans="1:26" ht="15.75" customHeight="1" x14ac:dyDescent="0.3">
      <c r="A668" s="1"/>
      <c r="B668" s="2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pans="1:26" ht="15.75" customHeight="1" x14ac:dyDescent="0.3">
      <c r="A669" s="1"/>
      <c r="B669" s="2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pans="1:26" ht="15.75" customHeight="1" x14ac:dyDescent="0.3">
      <c r="A670" s="1"/>
      <c r="B670" s="2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pans="1:26" ht="15.75" customHeight="1" x14ac:dyDescent="0.3">
      <c r="A671" s="1"/>
      <c r="B671" s="2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pans="1:26" ht="15.75" customHeight="1" x14ac:dyDescent="0.3">
      <c r="A672" s="1"/>
      <c r="B672" s="2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pans="1:26" ht="15.75" customHeight="1" x14ac:dyDescent="0.3">
      <c r="A673" s="1"/>
      <c r="B673" s="2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pans="1:26" ht="15.75" customHeight="1" x14ac:dyDescent="0.3">
      <c r="A674" s="1"/>
      <c r="B674" s="2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pans="1:26" ht="15.75" customHeight="1" x14ac:dyDescent="0.3">
      <c r="A675" s="1"/>
      <c r="B675" s="2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pans="1:26" ht="15.75" customHeight="1" x14ac:dyDescent="0.3">
      <c r="A676" s="1"/>
      <c r="B676" s="2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pans="1:26" ht="15.75" customHeight="1" x14ac:dyDescent="0.3">
      <c r="A677" s="1"/>
      <c r="B677" s="2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pans="1:26" ht="15.75" customHeight="1" x14ac:dyDescent="0.3">
      <c r="A678" s="1"/>
      <c r="B678" s="2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pans="1:26" ht="15.75" customHeight="1" x14ac:dyDescent="0.3">
      <c r="A679" s="1"/>
      <c r="B679" s="2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pans="1:26" ht="15.75" customHeight="1" x14ac:dyDescent="0.3">
      <c r="A680" s="1"/>
      <c r="B680" s="2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pans="1:26" ht="15.75" customHeight="1" x14ac:dyDescent="0.3">
      <c r="A681" s="1"/>
      <c r="B681" s="2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pans="1:26" ht="15.75" customHeight="1" x14ac:dyDescent="0.3">
      <c r="A682" s="1"/>
      <c r="B682" s="2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pans="1:26" ht="15.75" customHeight="1" x14ac:dyDescent="0.3">
      <c r="A683" s="1"/>
      <c r="B683" s="2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pans="1:26" ht="15.75" customHeight="1" x14ac:dyDescent="0.3">
      <c r="A684" s="1"/>
      <c r="B684" s="2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pans="1:26" ht="15.75" customHeight="1" x14ac:dyDescent="0.3">
      <c r="A685" s="1"/>
      <c r="B685" s="2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pans="1:26" ht="15.75" customHeight="1" x14ac:dyDescent="0.3">
      <c r="A686" s="1"/>
      <c r="B686" s="2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pans="1:26" ht="15.75" customHeight="1" x14ac:dyDescent="0.3">
      <c r="A687" s="1"/>
      <c r="B687" s="2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pans="1:26" ht="15.75" customHeight="1" x14ac:dyDescent="0.3">
      <c r="A688" s="1"/>
      <c r="B688" s="2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pans="1:26" ht="15.75" customHeight="1" x14ac:dyDescent="0.3">
      <c r="A689" s="1"/>
      <c r="B689" s="2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pans="1:26" ht="15.75" customHeight="1" x14ac:dyDescent="0.3">
      <c r="A690" s="1"/>
      <c r="B690" s="2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pans="1:26" ht="15.75" customHeight="1" x14ac:dyDescent="0.3">
      <c r="A691" s="1"/>
      <c r="B691" s="2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pans="1:26" ht="15.75" customHeight="1" x14ac:dyDescent="0.3">
      <c r="A692" s="1"/>
      <c r="B692" s="2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pans="1:26" ht="15.75" customHeight="1" x14ac:dyDescent="0.3">
      <c r="A693" s="1"/>
      <c r="B693" s="2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pans="1:26" ht="15.75" customHeight="1" x14ac:dyDescent="0.3">
      <c r="A694" s="1"/>
      <c r="B694" s="2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pans="1:26" ht="15.75" customHeight="1" x14ac:dyDescent="0.3">
      <c r="A695" s="1"/>
      <c r="B695" s="2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pans="1:26" ht="15.75" customHeight="1" x14ac:dyDescent="0.3">
      <c r="A696" s="1"/>
      <c r="B696" s="2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pans="1:26" ht="15.75" customHeight="1" x14ac:dyDescent="0.3">
      <c r="A697" s="1"/>
      <c r="B697" s="2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pans="1:26" ht="15.75" customHeight="1" x14ac:dyDescent="0.3">
      <c r="A698" s="1"/>
      <c r="B698" s="2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pans="1:26" ht="15.75" customHeight="1" x14ac:dyDescent="0.3">
      <c r="A699" s="1"/>
      <c r="B699" s="2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pans="1:26" ht="15.75" customHeight="1" x14ac:dyDescent="0.3">
      <c r="A700" s="1"/>
      <c r="B700" s="2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pans="1:26" ht="15.75" customHeight="1" x14ac:dyDescent="0.3">
      <c r="A701" s="1"/>
      <c r="B701" s="2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pans="1:26" ht="15.75" customHeight="1" x14ac:dyDescent="0.3">
      <c r="A702" s="1"/>
      <c r="B702" s="2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pans="1:26" ht="15.75" customHeight="1" x14ac:dyDescent="0.3">
      <c r="A703" s="1"/>
      <c r="B703" s="2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pans="1:26" ht="15.75" customHeight="1" x14ac:dyDescent="0.3">
      <c r="A704" s="1"/>
      <c r="B704" s="2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pans="1:26" ht="15.75" customHeight="1" x14ac:dyDescent="0.3">
      <c r="A705" s="1"/>
      <c r="B705" s="2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pans="1:26" ht="15.75" customHeight="1" x14ac:dyDescent="0.3">
      <c r="A706" s="1"/>
      <c r="B706" s="2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pans="1:26" ht="15.75" customHeight="1" x14ac:dyDescent="0.3">
      <c r="A707" s="1"/>
      <c r="B707" s="2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pans="1:26" ht="15.75" customHeight="1" x14ac:dyDescent="0.3">
      <c r="A708" s="1"/>
      <c r="B708" s="2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pans="1:26" ht="15.75" customHeight="1" x14ac:dyDescent="0.3">
      <c r="A709" s="1"/>
      <c r="B709" s="2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pans="1:26" ht="15.75" customHeight="1" x14ac:dyDescent="0.3">
      <c r="A710" s="1"/>
      <c r="B710" s="2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pans="1:26" ht="15.75" customHeight="1" x14ac:dyDescent="0.3">
      <c r="A711" s="1"/>
      <c r="B711" s="2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pans="1:26" ht="15.75" customHeight="1" x14ac:dyDescent="0.3">
      <c r="A712" s="1"/>
      <c r="B712" s="2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pans="1:26" ht="15.75" customHeight="1" x14ac:dyDescent="0.3">
      <c r="A713" s="1"/>
      <c r="B713" s="2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pans="1:26" ht="15.75" customHeight="1" x14ac:dyDescent="0.3">
      <c r="A714" s="1"/>
      <c r="B714" s="2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pans="1:26" ht="15.75" customHeight="1" x14ac:dyDescent="0.3">
      <c r="A715" s="1"/>
      <c r="B715" s="2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pans="1:26" ht="15.75" customHeight="1" x14ac:dyDescent="0.3">
      <c r="A716" s="1"/>
      <c r="B716" s="2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pans="1:26" ht="15.75" customHeight="1" x14ac:dyDescent="0.3">
      <c r="A717" s="1"/>
      <c r="B717" s="2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pans="1:26" ht="15.75" customHeight="1" x14ac:dyDescent="0.3">
      <c r="A718" s="1"/>
      <c r="B718" s="2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pans="1:26" ht="15.75" customHeight="1" x14ac:dyDescent="0.3">
      <c r="A719" s="1"/>
      <c r="B719" s="2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pans="1:26" ht="15.75" customHeight="1" x14ac:dyDescent="0.3">
      <c r="A720" s="1"/>
      <c r="B720" s="2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pans="1:26" ht="15.75" customHeight="1" x14ac:dyDescent="0.3">
      <c r="A721" s="1"/>
      <c r="B721" s="2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pans="1:26" ht="15.75" customHeight="1" x14ac:dyDescent="0.3">
      <c r="A722" s="1"/>
      <c r="B722" s="2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pans="1:26" ht="15.75" customHeight="1" x14ac:dyDescent="0.3">
      <c r="A723" s="1"/>
      <c r="B723" s="2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pans="1:26" ht="15.75" customHeight="1" x14ac:dyDescent="0.3">
      <c r="A724" s="1"/>
      <c r="B724" s="2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pans="1:26" ht="15.75" customHeight="1" x14ac:dyDescent="0.3">
      <c r="A725" s="1"/>
      <c r="B725" s="2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pans="1:26" ht="15.75" customHeight="1" x14ac:dyDescent="0.3">
      <c r="A726" s="1"/>
      <c r="B726" s="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pans="1:26" ht="15.75" customHeight="1" x14ac:dyDescent="0.3">
      <c r="A727" s="1"/>
      <c r="B727" s="2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pans="1:26" ht="15.75" customHeight="1" x14ac:dyDescent="0.3">
      <c r="A728" s="1"/>
      <c r="B728" s="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pans="1:26" ht="15.75" customHeight="1" x14ac:dyDescent="0.3">
      <c r="A729" s="1"/>
      <c r="B729" s="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pans="1:26" ht="15.75" customHeight="1" x14ac:dyDescent="0.3">
      <c r="A730" s="1"/>
      <c r="B730" s="2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pans="1:26" ht="15.75" customHeight="1" x14ac:dyDescent="0.3">
      <c r="A731" s="1"/>
      <c r="B731" s="2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pans="1:26" ht="15.75" customHeight="1" x14ac:dyDescent="0.3">
      <c r="A732" s="1"/>
      <c r="B732" s="2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pans="1:26" ht="15.75" customHeight="1" x14ac:dyDescent="0.3">
      <c r="A733" s="1"/>
      <c r="B733" s="2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pans="1:26" ht="15.75" customHeight="1" x14ac:dyDescent="0.3">
      <c r="A734" s="1"/>
      <c r="B734" s="2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pans="1:26" ht="15.75" customHeight="1" x14ac:dyDescent="0.3">
      <c r="A735" s="1"/>
      <c r="B735" s="2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pans="1:26" ht="15.75" customHeight="1" x14ac:dyDescent="0.3">
      <c r="A736" s="1"/>
      <c r="B736" s="2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pans="1:26" ht="15.75" customHeight="1" x14ac:dyDescent="0.3">
      <c r="A737" s="1"/>
      <c r="B737" s="2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pans="1:26" ht="15.75" customHeight="1" x14ac:dyDescent="0.3">
      <c r="A738" s="1"/>
      <c r="B738" s="2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pans="1:26" ht="15.75" customHeight="1" x14ac:dyDescent="0.3">
      <c r="A739" s="1"/>
      <c r="B739" s="2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pans="1:26" ht="15.75" customHeight="1" x14ac:dyDescent="0.3">
      <c r="A740" s="1"/>
      <c r="B740" s="2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pans="1:26" ht="15.75" customHeight="1" x14ac:dyDescent="0.3">
      <c r="A741" s="1"/>
      <c r="B741" s="2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pans="1:26" ht="15.75" customHeight="1" x14ac:dyDescent="0.3">
      <c r="A742" s="1"/>
      <c r="B742" s="2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pans="1:26" ht="15.75" customHeight="1" x14ac:dyDescent="0.3">
      <c r="A743" s="1"/>
      <c r="B743" s="2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pans="1:26" ht="15.75" customHeight="1" x14ac:dyDescent="0.3">
      <c r="A744" s="1"/>
      <c r="B744" s="2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pans="1:26" ht="15.75" customHeight="1" x14ac:dyDescent="0.3">
      <c r="A745" s="1"/>
      <c r="B745" s="2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pans="1:26" ht="15.75" customHeight="1" x14ac:dyDescent="0.3">
      <c r="A746" s="1"/>
      <c r="B746" s="2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pans="1:26" ht="15.75" customHeight="1" x14ac:dyDescent="0.3">
      <c r="A747" s="1"/>
      <c r="B747" s="2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pans="1:26" ht="15.75" customHeight="1" x14ac:dyDescent="0.3">
      <c r="A748" s="1"/>
      <c r="B748" s="2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pans="1:26" ht="15.75" customHeight="1" x14ac:dyDescent="0.3">
      <c r="A749" s="1"/>
      <c r="B749" s="2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pans="1:26" ht="15.75" customHeight="1" x14ac:dyDescent="0.3">
      <c r="A750" s="1"/>
      <c r="B750" s="2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pans="1:26" ht="15.75" customHeight="1" x14ac:dyDescent="0.3">
      <c r="A751" s="1"/>
      <c r="B751" s="2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pans="1:26" ht="15.75" customHeight="1" x14ac:dyDescent="0.3">
      <c r="A752" s="1"/>
      <c r="B752" s="2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pans="1:26" ht="15.75" customHeight="1" x14ac:dyDescent="0.3">
      <c r="A753" s="1"/>
      <c r="B753" s="2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pans="1:26" ht="15.75" customHeight="1" x14ac:dyDescent="0.3">
      <c r="A754" s="1"/>
      <c r="B754" s="2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pans="1:26" ht="15.75" customHeight="1" x14ac:dyDescent="0.3">
      <c r="A755" s="1"/>
      <c r="B755" s="2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pans="1:26" ht="15.75" customHeight="1" x14ac:dyDescent="0.3">
      <c r="A756" s="1"/>
      <c r="B756" s="2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pans="1:26" ht="15.75" customHeight="1" x14ac:dyDescent="0.3">
      <c r="A757" s="1"/>
      <c r="B757" s="2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pans="1:26" ht="15.75" customHeight="1" x14ac:dyDescent="0.3">
      <c r="A758" s="1"/>
      <c r="B758" s="2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pans="1:26" ht="15.75" customHeight="1" x14ac:dyDescent="0.3">
      <c r="A759" s="1"/>
      <c r="B759" s="2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pans="1:26" ht="15.75" customHeight="1" x14ac:dyDescent="0.3">
      <c r="A760" s="1"/>
      <c r="B760" s="2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pans="1:26" ht="15.75" customHeight="1" x14ac:dyDescent="0.3">
      <c r="A761" s="1"/>
      <c r="B761" s="2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pans="1:26" ht="15.75" customHeight="1" x14ac:dyDescent="0.3">
      <c r="A762" s="1"/>
      <c r="B762" s="2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pans="1:26" ht="15.75" customHeight="1" x14ac:dyDescent="0.3">
      <c r="A763" s="1"/>
      <c r="B763" s="2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pans="1:26" ht="15.75" customHeight="1" x14ac:dyDescent="0.3">
      <c r="A764" s="1"/>
      <c r="B764" s="2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pans="1:26" ht="15.75" customHeight="1" x14ac:dyDescent="0.3">
      <c r="A765" s="1"/>
      <c r="B765" s="2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pans="1:26" ht="15.75" customHeight="1" x14ac:dyDescent="0.3">
      <c r="A766" s="1"/>
      <c r="B766" s="2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pans="1:26" ht="15.75" customHeight="1" x14ac:dyDescent="0.3">
      <c r="A767" s="1"/>
      <c r="B767" s="2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pans="1:26" ht="15.75" customHeight="1" x14ac:dyDescent="0.3">
      <c r="A768" s="1"/>
      <c r="B768" s="2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pans="1:26" ht="15.75" customHeight="1" x14ac:dyDescent="0.3">
      <c r="A769" s="1"/>
      <c r="B769" s="2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pans="1:26" ht="15.75" customHeight="1" x14ac:dyDescent="0.3">
      <c r="A770" s="1"/>
      <c r="B770" s="2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pans="1:26" ht="15.75" customHeight="1" x14ac:dyDescent="0.3">
      <c r="A771" s="1"/>
      <c r="B771" s="2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pans="1:26" ht="15.75" customHeight="1" x14ac:dyDescent="0.3">
      <c r="A772" s="1"/>
      <c r="B772" s="2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pans="1:26" ht="15.75" customHeight="1" x14ac:dyDescent="0.3">
      <c r="A773" s="1"/>
      <c r="B773" s="2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pans="1:26" ht="15.75" customHeight="1" x14ac:dyDescent="0.3">
      <c r="A774" s="1"/>
      <c r="B774" s="2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pans="1:26" ht="15.75" customHeight="1" x14ac:dyDescent="0.3">
      <c r="A775" s="1"/>
      <c r="B775" s="2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pans="1:26" ht="15.75" customHeight="1" x14ac:dyDescent="0.3">
      <c r="A776" s="1"/>
      <c r="B776" s="2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pans="1:26" ht="15.75" customHeight="1" x14ac:dyDescent="0.3">
      <c r="A777" s="1"/>
      <c r="B777" s="2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pans="1:26" ht="15.75" customHeight="1" x14ac:dyDescent="0.3">
      <c r="A778" s="1"/>
      <c r="B778" s="2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pans="1:26" ht="15.75" customHeight="1" x14ac:dyDescent="0.3">
      <c r="A779" s="1"/>
      <c r="B779" s="2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pans="1:26" ht="15.75" customHeight="1" x14ac:dyDescent="0.3">
      <c r="A780" s="1"/>
      <c r="B780" s="2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pans="1:26" ht="15.75" customHeight="1" x14ac:dyDescent="0.3">
      <c r="A781" s="1"/>
      <c r="B781" s="2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pans="1:26" ht="15.75" customHeight="1" x14ac:dyDescent="0.3">
      <c r="A782" s="1"/>
      <c r="B782" s="2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pans="1:26" ht="15.75" customHeight="1" x14ac:dyDescent="0.3">
      <c r="A783" s="1"/>
      <c r="B783" s="2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pans="1:26" ht="15.75" customHeight="1" x14ac:dyDescent="0.3">
      <c r="A784" s="1"/>
      <c r="B784" s="2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pans="1:26" ht="15.75" customHeight="1" x14ac:dyDescent="0.3">
      <c r="A785" s="1"/>
      <c r="B785" s="2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pans="1:26" ht="15.75" customHeight="1" x14ac:dyDescent="0.3">
      <c r="A786" s="1"/>
      <c r="B786" s="2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pans="1:26" ht="15.75" customHeight="1" x14ac:dyDescent="0.3">
      <c r="A787" s="1"/>
      <c r="B787" s="2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pans="1:26" ht="15.75" customHeight="1" x14ac:dyDescent="0.3">
      <c r="A788" s="1"/>
      <c r="B788" s="2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pans="1:26" ht="15.75" customHeight="1" x14ac:dyDescent="0.3">
      <c r="A789" s="1"/>
      <c r="B789" s="2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pans="1:26" ht="15.75" customHeight="1" x14ac:dyDescent="0.3">
      <c r="A790" s="1"/>
      <c r="B790" s="2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pans="1:26" ht="15.75" customHeight="1" x14ac:dyDescent="0.3">
      <c r="A791" s="1"/>
      <c r="B791" s="2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pans="1:26" ht="15.75" customHeight="1" x14ac:dyDescent="0.3">
      <c r="A792" s="1"/>
      <c r="B792" s="2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pans="1:26" ht="15.75" customHeight="1" x14ac:dyDescent="0.3">
      <c r="A793" s="1"/>
      <c r="B793" s="2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pans="1:26" ht="15.75" customHeight="1" x14ac:dyDescent="0.3">
      <c r="A794" s="1"/>
      <c r="B794" s="2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pans="1:26" ht="15.75" customHeight="1" x14ac:dyDescent="0.3">
      <c r="A795" s="1"/>
      <c r="B795" s="2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pans="1:26" ht="15.75" customHeight="1" x14ac:dyDescent="0.3">
      <c r="A796" s="1"/>
      <c r="B796" s="2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pans="1:26" ht="15.75" customHeight="1" x14ac:dyDescent="0.3">
      <c r="A797" s="1"/>
      <c r="B797" s="2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pans="1:26" ht="15.75" customHeight="1" x14ac:dyDescent="0.3">
      <c r="A798" s="1"/>
      <c r="B798" s="2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pans="1:26" ht="15.75" customHeight="1" x14ac:dyDescent="0.3">
      <c r="A799" s="1"/>
      <c r="B799" s="2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pans="1:26" ht="15.75" customHeight="1" x14ac:dyDescent="0.3">
      <c r="A800" s="1"/>
      <c r="B800" s="2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pans="1:26" ht="15.75" customHeight="1" x14ac:dyDescent="0.3">
      <c r="A801" s="1"/>
      <c r="B801" s="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pans="1:26" ht="15.75" customHeight="1" x14ac:dyDescent="0.3">
      <c r="A802" s="1"/>
      <c r="B802" s="2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pans="1:26" ht="15.75" customHeight="1" x14ac:dyDescent="0.3">
      <c r="A803" s="1"/>
      <c r="B803" s="2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pans="1:26" ht="15.75" customHeight="1" x14ac:dyDescent="0.3">
      <c r="A804" s="1"/>
      <c r="B804" s="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pans="1:26" ht="15.75" customHeight="1" x14ac:dyDescent="0.3">
      <c r="A805" s="1"/>
      <c r="B805" s="2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pans="1:26" ht="15.75" customHeight="1" x14ac:dyDescent="0.3">
      <c r="A806" s="1"/>
      <c r="B806" s="2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pans="1:26" ht="15.75" customHeight="1" x14ac:dyDescent="0.3">
      <c r="A807" s="1"/>
      <c r="B807" s="2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pans="1:26" ht="15.75" customHeight="1" x14ac:dyDescent="0.3">
      <c r="A808" s="1"/>
      <c r="B808" s="2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pans="1:26" ht="15.75" customHeight="1" x14ac:dyDescent="0.3">
      <c r="A809" s="1"/>
      <c r="B809" s="2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pans="1:26" ht="15.75" customHeight="1" x14ac:dyDescent="0.3">
      <c r="A810" s="1"/>
      <c r="B810" s="2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pans="1:26" ht="15.75" customHeight="1" x14ac:dyDescent="0.3">
      <c r="A811" s="1"/>
      <c r="B811" s="2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pans="1:26" ht="15.75" customHeight="1" x14ac:dyDescent="0.3">
      <c r="A812" s="1"/>
      <c r="B812" s="2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pans="1:26" ht="15.75" customHeight="1" x14ac:dyDescent="0.3">
      <c r="A813" s="1"/>
      <c r="B813" s="2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pans="1:26" ht="15.75" customHeight="1" x14ac:dyDescent="0.3">
      <c r="A814" s="1"/>
      <c r="B814" s="2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pans="1:26" ht="15.75" customHeight="1" x14ac:dyDescent="0.3">
      <c r="A815" s="1"/>
      <c r="B815" s="2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pans="1:26" ht="15.75" customHeight="1" x14ac:dyDescent="0.3">
      <c r="A816" s="1"/>
      <c r="B816" s="2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pans="1:26" ht="15.75" customHeight="1" x14ac:dyDescent="0.3">
      <c r="A817" s="1"/>
      <c r="B817" s="2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pans="1:26" ht="15.75" customHeight="1" x14ac:dyDescent="0.3">
      <c r="A818" s="1"/>
      <c r="B818" s="2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pans="1:26" ht="15.75" customHeight="1" x14ac:dyDescent="0.3">
      <c r="A819" s="1"/>
      <c r="B819" s="2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pans="1:26" ht="15.75" customHeight="1" x14ac:dyDescent="0.3">
      <c r="A820" s="1"/>
      <c r="B820" s="2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pans="1:26" ht="15.75" customHeight="1" x14ac:dyDescent="0.3">
      <c r="A821" s="1"/>
      <c r="B821" s="2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pans="1:26" ht="15.75" customHeight="1" x14ac:dyDescent="0.3">
      <c r="A822" s="1"/>
      <c r="B822" s="2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pans="1:26" ht="15.75" customHeight="1" x14ac:dyDescent="0.3">
      <c r="A823" s="1"/>
      <c r="B823" s="2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pans="1:26" ht="15.75" customHeight="1" x14ac:dyDescent="0.3">
      <c r="A824" s="1"/>
      <c r="B824" s="2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pans="1:26" ht="15.75" customHeight="1" x14ac:dyDescent="0.3">
      <c r="A825" s="1"/>
      <c r="B825" s="2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pans="1:26" ht="15.75" customHeight="1" x14ac:dyDescent="0.3">
      <c r="A826" s="1"/>
      <c r="B826" s="2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pans="1:26" ht="15.75" customHeight="1" x14ac:dyDescent="0.3">
      <c r="A827" s="1"/>
      <c r="B827" s="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pans="1:26" ht="15.75" customHeight="1" x14ac:dyDescent="0.3">
      <c r="A828" s="1"/>
      <c r="B828" s="2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pans="1:26" ht="15.75" customHeight="1" x14ac:dyDescent="0.3">
      <c r="A829" s="1"/>
      <c r="B829" s="2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pans="1:26" ht="15.75" customHeight="1" x14ac:dyDescent="0.3">
      <c r="A830" s="1"/>
      <c r="B830" s="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pans="1:26" ht="15.75" customHeight="1" x14ac:dyDescent="0.3">
      <c r="A831" s="1"/>
      <c r="B831" s="2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pans="1:26" ht="15.75" customHeight="1" x14ac:dyDescent="0.3">
      <c r="A832" s="1"/>
      <c r="B832" s="2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pans="1:26" ht="15.75" customHeight="1" x14ac:dyDescent="0.3">
      <c r="A833" s="1"/>
      <c r="B833" s="2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pans="1:26" ht="15.75" customHeight="1" x14ac:dyDescent="0.3">
      <c r="A834" s="1"/>
      <c r="B834" s="2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pans="1:26" ht="15.75" customHeight="1" x14ac:dyDescent="0.3">
      <c r="A835" s="1"/>
      <c r="B835" s="2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pans="1:26" ht="15.75" customHeight="1" x14ac:dyDescent="0.3">
      <c r="A836" s="1"/>
      <c r="B836" s="2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pans="1:26" ht="15.75" customHeight="1" x14ac:dyDescent="0.3">
      <c r="A837" s="1"/>
      <c r="B837" s="2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pans="1:26" ht="15.75" customHeight="1" x14ac:dyDescent="0.3">
      <c r="A838" s="1"/>
      <c r="B838" s="2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pans="1:26" ht="15.75" customHeight="1" x14ac:dyDescent="0.3">
      <c r="A839" s="1"/>
      <c r="B839" s="2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pans="1:26" ht="15.75" customHeight="1" x14ac:dyDescent="0.3">
      <c r="A840" s="1"/>
      <c r="B840" s="2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pans="1:26" ht="15.75" customHeight="1" x14ac:dyDescent="0.3">
      <c r="A841" s="1"/>
      <c r="B841" s="2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pans="1:26" ht="15.75" customHeight="1" x14ac:dyDescent="0.3">
      <c r="A842" s="1"/>
      <c r="B842" s="2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pans="1:26" ht="15.75" customHeight="1" x14ac:dyDescent="0.3">
      <c r="A843" s="1"/>
      <c r="B843" s="2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pans="1:26" ht="15.75" customHeight="1" x14ac:dyDescent="0.3">
      <c r="A844" s="1"/>
      <c r="B844" s="2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pans="1:26" ht="15.75" customHeight="1" x14ac:dyDescent="0.3">
      <c r="A845" s="1"/>
      <c r="B845" s="2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pans="1:26" ht="15.75" customHeight="1" x14ac:dyDescent="0.3">
      <c r="A846" s="1"/>
      <c r="B846" s="2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pans="1:26" ht="15.75" customHeight="1" x14ac:dyDescent="0.3">
      <c r="A847" s="1"/>
      <c r="B847" s="2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pans="1:26" ht="15.75" customHeight="1" x14ac:dyDescent="0.3">
      <c r="A848" s="1"/>
      <c r="B848" s="2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pans="1:26" ht="15.75" customHeight="1" x14ac:dyDescent="0.3">
      <c r="A849" s="1"/>
      <c r="B849" s="2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pans="1:26" ht="15.75" customHeight="1" x14ac:dyDescent="0.3">
      <c r="A850" s="1"/>
      <c r="B850" s="2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pans="1:26" ht="15.75" customHeight="1" x14ac:dyDescent="0.3">
      <c r="A851" s="1"/>
      <c r="B851" s="2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pans="1:26" ht="15.75" customHeight="1" x14ac:dyDescent="0.3">
      <c r="A852" s="1"/>
      <c r="B852" s="2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pans="1:26" ht="15.75" customHeight="1" x14ac:dyDescent="0.3">
      <c r="A853" s="1"/>
      <c r="B853" s="2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pans="1:26" ht="15.75" customHeight="1" x14ac:dyDescent="0.3">
      <c r="A854" s="1"/>
      <c r="B854" s="2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pans="1:26" ht="15.75" customHeight="1" x14ac:dyDescent="0.3">
      <c r="A855" s="1"/>
      <c r="B855" s="2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pans="1:26" ht="15.75" customHeight="1" x14ac:dyDescent="0.3">
      <c r="A856" s="1"/>
      <c r="B856" s="2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pans="1:26" ht="15.75" customHeight="1" x14ac:dyDescent="0.3">
      <c r="A857" s="1"/>
      <c r="B857" s="2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pans="1:26" ht="15.75" customHeight="1" x14ac:dyDescent="0.3">
      <c r="A858" s="1"/>
      <c r="B858" s="2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pans="1:26" ht="15.75" customHeight="1" x14ac:dyDescent="0.3">
      <c r="A859" s="1"/>
      <c r="B859" s="2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pans="1:26" ht="15.75" customHeight="1" x14ac:dyDescent="0.3">
      <c r="A860" s="1"/>
      <c r="B860" s="2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pans="1:26" ht="15.75" customHeight="1" x14ac:dyDescent="0.3">
      <c r="A861" s="1"/>
      <c r="B861" s="2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pans="1:26" ht="15.75" customHeight="1" x14ac:dyDescent="0.3">
      <c r="A862" s="1"/>
      <c r="B862" s="2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pans="1:26" ht="15.75" customHeight="1" x14ac:dyDescent="0.3">
      <c r="A863" s="1"/>
      <c r="B863" s="2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pans="1:26" ht="15.75" customHeight="1" x14ac:dyDescent="0.3">
      <c r="A864" s="1"/>
      <c r="B864" s="2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pans="1:26" ht="15.75" customHeight="1" x14ac:dyDescent="0.3">
      <c r="A865" s="1"/>
      <c r="B865" s="2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pans="1:26" ht="15.75" customHeight="1" x14ac:dyDescent="0.3">
      <c r="A866" s="1"/>
      <c r="B866" s="2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pans="1:26" ht="15.75" customHeight="1" x14ac:dyDescent="0.3">
      <c r="A867" s="1"/>
      <c r="B867" s="2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pans="1:26" ht="15.75" customHeight="1" x14ac:dyDescent="0.3">
      <c r="A868" s="1"/>
      <c r="B868" s="2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pans="1:26" ht="15.75" customHeight="1" x14ac:dyDescent="0.3">
      <c r="A869" s="1"/>
      <c r="B869" s="2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pans="1:26" ht="15.75" customHeight="1" x14ac:dyDescent="0.3">
      <c r="A870" s="1"/>
      <c r="B870" s="2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pans="1:26" ht="15.75" customHeight="1" x14ac:dyDescent="0.3">
      <c r="A871" s="1"/>
      <c r="B871" s="2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pans="1:26" ht="15.75" customHeight="1" x14ac:dyDescent="0.3">
      <c r="A872" s="1"/>
      <c r="B872" s="2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pans="1:26" ht="15.75" customHeight="1" x14ac:dyDescent="0.3">
      <c r="A873" s="1"/>
      <c r="B873" s="2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pans="1:26" ht="15.75" customHeight="1" x14ac:dyDescent="0.3">
      <c r="A874" s="1"/>
      <c r="B874" s="2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pans="1:26" ht="15.75" customHeight="1" x14ac:dyDescent="0.3">
      <c r="A875" s="1"/>
      <c r="B875" s="2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pans="1:26" ht="15.75" customHeight="1" x14ac:dyDescent="0.3">
      <c r="A876" s="1"/>
      <c r="B876" s="2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pans="1:26" ht="15.75" customHeight="1" x14ac:dyDescent="0.3">
      <c r="A877" s="1"/>
      <c r="B877" s="2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pans="1:26" ht="15.75" customHeight="1" x14ac:dyDescent="0.3">
      <c r="A878" s="1"/>
      <c r="B878" s="2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pans="1:26" ht="15.75" customHeight="1" x14ac:dyDescent="0.3">
      <c r="A879" s="1"/>
      <c r="B879" s="2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pans="1:26" ht="15.75" customHeight="1" x14ac:dyDescent="0.3">
      <c r="A880" s="1"/>
      <c r="B880" s="2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pans="1:26" ht="15.75" customHeight="1" x14ac:dyDescent="0.3">
      <c r="A881" s="1"/>
      <c r="B881" s="2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pans="1:26" ht="15.75" customHeight="1" x14ac:dyDescent="0.3">
      <c r="A882" s="1"/>
      <c r="B882" s="2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pans="1:26" ht="15.75" customHeight="1" x14ac:dyDescent="0.3">
      <c r="A883" s="1"/>
      <c r="B883" s="2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pans="1:26" ht="15.75" customHeight="1" x14ac:dyDescent="0.3">
      <c r="A884" s="1"/>
      <c r="B884" s="2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pans="1:26" ht="15.75" customHeight="1" x14ac:dyDescent="0.3">
      <c r="A885" s="1"/>
      <c r="B885" s="2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pans="1:26" ht="15.75" customHeight="1" x14ac:dyDescent="0.3">
      <c r="A886" s="1"/>
      <c r="B886" s="2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pans="1:26" ht="15.75" customHeight="1" x14ac:dyDescent="0.3">
      <c r="A887" s="1"/>
      <c r="B887" s="2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pans="1:26" ht="15.75" customHeight="1" x14ac:dyDescent="0.3">
      <c r="A888" s="1"/>
      <c r="B888" s="2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pans="1:26" ht="15.75" customHeight="1" x14ac:dyDescent="0.3">
      <c r="A889" s="1"/>
      <c r="B889" s="2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pans="1:26" ht="15.75" customHeight="1" x14ac:dyDescent="0.3">
      <c r="A890" s="1"/>
      <c r="B890" s="2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pans="1:26" ht="15.75" customHeight="1" x14ac:dyDescent="0.3">
      <c r="A891" s="1"/>
      <c r="B891" s="2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pans="1:26" ht="15.75" customHeight="1" x14ac:dyDescent="0.3">
      <c r="A892" s="1"/>
      <c r="B892" s="2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pans="1:26" ht="15.75" customHeight="1" x14ac:dyDescent="0.3">
      <c r="A893" s="1"/>
      <c r="B893" s="2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pans="1:26" ht="15.75" customHeight="1" x14ac:dyDescent="0.3">
      <c r="A894" s="1"/>
      <c r="B894" s="2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pans="1:26" ht="15.75" customHeight="1" x14ac:dyDescent="0.3">
      <c r="A895" s="1"/>
      <c r="B895" s="2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pans="1:26" ht="15.75" customHeight="1" x14ac:dyDescent="0.3">
      <c r="A896" s="1"/>
      <c r="B896" s="2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pans="1:26" ht="15.75" customHeight="1" x14ac:dyDescent="0.3">
      <c r="A897" s="1"/>
      <c r="B897" s="2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pans="1:26" ht="15.75" customHeight="1" x14ac:dyDescent="0.3">
      <c r="A898" s="1"/>
      <c r="B898" s="2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pans="1:26" ht="15.75" customHeight="1" x14ac:dyDescent="0.3">
      <c r="A899" s="1"/>
      <c r="B899" s="2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pans="1:26" ht="15.75" customHeight="1" x14ac:dyDescent="0.3">
      <c r="A900" s="1"/>
      <c r="B900" s="2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pans="1:26" ht="15.75" customHeight="1" x14ac:dyDescent="0.3">
      <c r="A901" s="1"/>
      <c r="B901" s="2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pans="1:26" ht="15.75" customHeight="1" x14ac:dyDescent="0.3">
      <c r="A902" s="1"/>
      <c r="B902" s="2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pans="1:26" ht="15.75" customHeight="1" x14ac:dyDescent="0.3">
      <c r="A903" s="1"/>
      <c r="B903" s="2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pans="1:26" ht="15.75" customHeight="1" x14ac:dyDescent="0.3">
      <c r="A904" s="1"/>
      <c r="B904" s="2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pans="1:26" ht="15.75" customHeight="1" x14ac:dyDescent="0.3">
      <c r="A905" s="1"/>
      <c r="B905" s="2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pans="1:26" ht="15.75" customHeight="1" x14ac:dyDescent="0.3">
      <c r="A906" s="1"/>
      <c r="B906" s="2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pans="1:26" ht="15.75" customHeight="1" x14ac:dyDescent="0.3">
      <c r="A907" s="1"/>
      <c r="B907" s="2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pans="1:26" ht="15.75" customHeight="1" x14ac:dyDescent="0.3">
      <c r="A908" s="1"/>
      <c r="B908" s="2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pans="1:26" ht="15.75" customHeight="1" x14ac:dyDescent="0.3">
      <c r="A909" s="1"/>
      <c r="B909" s="2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pans="1:26" ht="15.75" customHeight="1" x14ac:dyDescent="0.3">
      <c r="A910" s="1"/>
      <c r="B910" s="2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pans="1:26" ht="15.75" customHeight="1" x14ac:dyDescent="0.3">
      <c r="A911" s="1"/>
      <c r="B911" s="2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pans="1:26" ht="15.75" customHeight="1" x14ac:dyDescent="0.3">
      <c r="A912" s="1"/>
      <c r="B912" s="2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pans="1:26" ht="15.75" customHeight="1" x14ac:dyDescent="0.3">
      <c r="A913" s="1"/>
      <c r="B913" s="2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pans="1:26" ht="15.75" customHeight="1" x14ac:dyDescent="0.3">
      <c r="A914" s="1"/>
      <c r="B914" s="2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pans="1:26" ht="15.75" customHeight="1" x14ac:dyDescent="0.3">
      <c r="A915" s="1"/>
      <c r="B915" s="2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pans="1:26" ht="15.75" customHeight="1" x14ac:dyDescent="0.3">
      <c r="A916" s="1"/>
      <c r="B916" s="2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pans="1:26" ht="15.75" customHeight="1" x14ac:dyDescent="0.3">
      <c r="A917" s="1"/>
      <c r="B917" s="2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pans="1:26" ht="15.75" customHeight="1" x14ac:dyDescent="0.3">
      <c r="A918" s="1"/>
      <c r="B918" s="2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pans="1:26" ht="15.75" customHeight="1" x14ac:dyDescent="0.3">
      <c r="A919" s="1"/>
      <c r="B919" s="2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pans="1:26" ht="15.75" customHeight="1" x14ac:dyDescent="0.3">
      <c r="A920" s="1"/>
      <c r="B920" s="2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pans="1:26" ht="15.75" customHeight="1" x14ac:dyDescent="0.3">
      <c r="A921" s="1"/>
      <c r="B921" s="2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pans="1:26" ht="15.75" customHeight="1" x14ac:dyDescent="0.3">
      <c r="A922" s="1"/>
      <c r="B922" s="2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spans="1:26" ht="15.75" customHeight="1" x14ac:dyDescent="0.3">
      <c r="A923" s="1"/>
      <c r="B923" s="2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spans="1:26" ht="15.75" customHeight="1" x14ac:dyDescent="0.3">
      <c r="A924" s="1"/>
      <c r="B924" s="2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spans="1:26" ht="15.75" customHeight="1" x14ac:dyDescent="0.3">
      <c r="A925" s="1"/>
      <c r="B925" s="2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spans="1:26" ht="15.75" customHeight="1" x14ac:dyDescent="0.3">
      <c r="A926" s="1"/>
      <c r="B926" s="2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spans="1:26" ht="15.75" customHeight="1" x14ac:dyDescent="0.3">
      <c r="A927" s="1"/>
      <c r="B927" s="2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spans="1:26" ht="15.75" customHeight="1" x14ac:dyDescent="0.3">
      <c r="A928" s="1"/>
      <c r="B928" s="2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spans="1:26" ht="15.75" customHeight="1" x14ac:dyDescent="0.3">
      <c r="A929" s="1"/>
      <c r="B929" s="2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spans="1:26" ht="15.75" customHeight="1" x14ac:dyDescent="0.3">
      <c r="A930" s="1"/>
      <c r="B930" s="2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spans="1:26" ht="15.75" customHeight="1" x14ac:dyDescent="0.3">
      <c r="A931" s="1"/>
      <c r="B931" s="2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spans="1:26" ht="15.75" customHeight="1" x14ac:dyDescent="0.3">
      <c r="A932" s="1"/>
      <c r="B932" s="2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 spans="1:26" ht="15.75" customHeight="1" x14ac:dyDescent="0.3">
      <c r="A933" s="1"/>
      <c r="B933" s="2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 spans="1:26" ht="15.75" customHeight="1" x14ac:dyDescent="0.3">
      <c r="A934" s="1"/>
      <c r="B934" s="2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 spans="1:26" ht="15.75" customHeight="1" x14ac:dyDescent="0.3">
      <c r="A935" s="1"/>
      <c r="B935" s="2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 spans="1:26" ht="15.75" customHeight="1" x14ac:dyDescent="0.3">
      <c r="A936" s="1"/>
      <c r="B936" s="2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 spans="1:26" ht="15.75" customHeight="1" x14ac:dyDescent="0.3">
      <c r="A937" s="1"/>
      <c r="B937" s="2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 spans="1:26" ht="15.75" customHeight="1" x14ac:dyDescent="0.3">
      <c r="A938" s="1"/>
      <c r="B938" s="2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 spans="1:26" ht="15.75" customHeight="1" x14ac:dyDescent="0.3">
      <c r="A939" s="1"/>
      <c r="B939" s="2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 spans="1:26" ht="15.75" customHeight="1" x14ac:dyDescent="0.3">
      <c r="A940" s="1"/>
      <c r="B940" s="2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 spans="1:26" ht="15.75" customHeight="1" x14ac:dyDescent="0.3">
      <c r="A941" s="1"/>
      <c r="B941" s="2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 spans="1:26" ht="15.75" customHeight="1" x14ac:dyDescent="0.3">
      <c r="A942" s="1"/>
      <c r="B942" s="2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 spans="1:26" ht="15.75" customHeight="1" x14ac:dyDescent="0.3">
      <c r="A943" s="1"/>
      <c r="B943" s="2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 spans="1:26" ht="15.75" customHeight="1" x14ac:dyDescent="0.3">
      <c r="A944" s="1"/>
      <c r="B944" s="2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 spans="1:26" ht="15.75" customHeight="1" x14ac:dyDescent="0.3">
      <c r="A945" s="1"/>
      <c r="B945" s="2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 spans="1:26" ht="15.75" customHeight="1" x14ac:dyDescent="0.3">
      <c r="A946" s="1"/>
      <c r="B946" s="2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 spans="1:26" ht="15.75" customHeight="1" x14ac:dyDescent="0.3">
      <c r="A947" s="1"/>
      <c r="B947" s="2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 spans="1:26" ht="15.75" customHeight="1" x14ac:dyDescent="0.3">
      <c r="A948" s="1"/>
      <c r="B948" s="2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 spans="1:26" ht="15.75" customHeight="1" x14ac:dyDescent="0.3">
      <c r="A949" s="1"/>
      <c r="B949" s="2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 spans="1:26" ht="15.75" customHeight="1" x14ac:dyDescent="0.3">
      <c r="A950" s="1"/>
      <c r="B950" s="2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 spans="1:26" ht="15.75" customHeight="1" x14ac:dyDescent="0.3">
      <c r="A951" s="1"/>
      <c r="B951" s="2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 spans="1:26" ht="15.75" customHeight="1" x14ac:dyDescent="0.3">
      <c r="A952" s="1"/>
      <c r="B952" s="2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 spans="1:26" ht="15.75" customHeight="1" x14ac:dyDescent="0.3">
      <c r="A953" s="1"/>
      <c r="B953" s="2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 spans="1:26" ht="15.75" customHeight="1" x14ac:dyDescent="0.3">
      <c r="A954" s="1"/>
      <c r="B954" s="2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 spans="1:26" ht="15.75" customHeight="1" x14ac:dyDescent="0.3">
      <c r="A955" s="1"/>
      <c r="B955" s="2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 spans="1:26" ht="15.75" customHeight="1" x14ac:dyDescent="0.3">
      <c r="A956" s="1"/>
      <c r="B956" s="2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 spans="1:26" ht="15.75" customHeight="1" x14ac:dyDescent="0.3">
      <c r="A957" s="1"/>
      <c r="B957" s="2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 spans="1:26" ht="15.75" customHeight="1" x14ac:dyDescent="0.3">
      <c r="A958" s="1"/>
      <c r="B958" s="2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 spans="1:26" ht="15.75" customHeight="1" x14ac:dyDescent="0.3">
      <c r="A959" s="1"/>
      <c r="B959" s="2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 spans="1:26" ht="15.75" customHeight="1" x14ac:dyDescent="0.3">
      <c r="A960" s="1"/>
      <c r="B960" s="2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 spans="1:26" ht="15.75" customHeight="1" x14ac:dyDescent="0.3">
      <c r="A961" s="1"/>
      <c r="B961" s="2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 spans="1:26" ht="15.75" customHeight="1" x14ac:dyDescent="0.3">
      <c r="A962" s="1"/>
      <c r="B962" s="2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 spans="1:26" ht="15.75" customHeight="1" x14ac:dyDescent="0.3">
      <c r="A963" s="1"/>
      <c r="B963" s="2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 spans="1:26" ht="15.75" customHeight="1" x14ac:dyDescent="0.3">
      <c r="A964" s="1"/>
      <c r="B964" s="2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 spans="1:26" ht="15.75" customHeight="1" x14ac:dyDescent="0.3">
      <c r="A965" s="1"/>
      <c r="B965" s="2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 spans="1:26" ht="15.75" customHeight="1" x14ac:dyDescent="0.3">
      <c r="A966" s="1"/>
      <c r="B966" s="2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 spans="1:26" ht="15.75" customHeight="1" x14ac:dyDescent="0.3">
      <c r="A967" s="1"/>
      <c r="B967" s="2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 spans="1:26" ht="15.75" customHeight="1" x14ac:dyDescent="0.3">
      <c r="A968" s="1"/>
      <c r="B968" s="2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 spans="1:26" ht="15.75" customHeight="1" x14ac:dyDescent="0.3">
      <c r="A969" s="1"/>
      <c r="B969" s="2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 spans="1:26" ht="15.75" customHeight="1" x14ac:dyDescent="0.3">
      <c r="A970" s="1"/>
      <c r="B970" s="2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 spans="1:26" ht="15.75" customHeight="1" x14ac:dyDescent="0.3">
      <c r="A971" s="1"/>
      <c r="B971" s="2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 spans="1:26" ht="15.75" customHeight="1" x14ac:dyDescent="0.3">
      <c r="A972" s="1"/>
      <c r="B972" s="2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 spans="1:26" ht="15.75" customHeight="1" x14ac:dyDescent="0.3">
      <c r="A973" s="1"/>
      <c r="B973" s="2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 spans="1:26" ht="15.75" customHeight="1" x14ac:dyDescent="0.3">
      <c r="A974" s="1"/>
      <c r="B974" s="2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 spans="1:26" ht="15.75" customHeight="1" x14ac:dyDescent="0.3">
      <c r="A975" s="1"/>
      <c r="B975" s="2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 spans="1:26" ht="15.75" customHeight="1" x14ac:dyDescent="0.3">
      <c r="A976" s="1"/>
      <c r="B976" s="2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 spans="1:26" ht="15.75" customHeight="1" x14ac:dyDescent="0.3">
      <c r="A977" s="1"/>
      <c r="B977" s="2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 spans="1:26" ht="15.75" customHeight="1" x14ac:dyDescent="0.3">
      <c r="A978" s="1"/>
      <c r="B978" s="2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 spans="1:26" ht="15.75" customHeight="1" x14ac:dyDescent="0.3">
      <c r="A979" s="1"/>
      <c r="B979" s="2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 spans="1:26" ht="15.75" customHeight="1" x14ac:dyDescent="0.3">
      <c r="A980" s="1"/>
      <c r="B980" s="2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 spans="1:26" ht="15.75" customHeight="1" x14ac:dyDescent="0.3">
      <c r="A981" s="1"/>
      <c r="B981" s="2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 spans="1:26" ht="15.75" customHeight="1" x14ac:dyDescent="0.3">
      <c r="A982" s="1"/>
      <c r="B982" s="2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 spans="1:26" ht="15.75" customHeight="1" x14ac:dyDescent="0.3">
      <c r="A983" s="1"/>
      <c r="B983" s="2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 spans="1:26" ht="15.75" customHeight="1" x14ac:dyDescent="0.3">
      <c r="A984" s="1"/>
      <c r="B984" s="2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 spans="1:26" ht="15.75" customHeight="1" x14ac:dyDescent="0.3">
      <c r="A985" s="1"/>
      <c r="B985" s="2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 spans="1:26" ht="15.75" customHeight="1" x14ac:dyDescent="0.3">
      <c r="A986" s="1"/>
      <c r="B986" s="2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 spans="1:26" ht="15.75" customHeight="1" x14ac:dyDescent="0.3">
      <c r="A987" s="1"/>
      <c r="B987" s="2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 spans="1:26" ht="15.75" customHeight="1" x14ac:dyDescent="0.3">
      <c r="A988" s="1"/>
      <c r="B988" s="2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 spans="1:26" ht="15.75" customHeight="1" x14ac:dyDescent="0.3">
      <c r="A989" s="1"/>
      <c r="B989" s="2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  <row r="990" spans="1:26" ht="15.75" customHeight="1" x14ac:dyDescent="0.3">
      <c r="A990" s="1"/>
      <c r="B990" s="2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59"/>
      <c r="R990" s="59"/>
      <c r="S990" s="59"/>
      <c r="T990" s="59"/>
      <c r="U990" s="59"/>
      <c r="V990" s="59"/>
      <c r="W990" s="59"/>
      <c r="X990" s="59"/>
      <c r="Y990" s="59"/>
      <c r="Z990" s="59"/>
    </row>
    <row r="991" spans="1:26" ht="15.75" customHeight="1" x14ac:dyDescent="0.3">
      <c r="A991" s="1"/>
      <c r="B991" s="2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59"/>
      <c r="R991" s="59"/>
      <c r="S991" s="59"/>
      <c r="T991" s="59"/>
      <c r="U991" s="59"/>
      <c r="V991" s="59"/>
      <c r="W991" s="59"/>
      <c r="X991" s="59"/>
      <c r="Y991" s="59"/>
      <c r="Z991" s="59"/>
    </row>
    <row r="992" spans="1:26" ht="15.75" customHeight="1" x14ac:dyDescent="0.3">
      <c r="A992" s="1"/>
      <c r="B992" s="2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59"/>
      <c r="R992" s="59"/>
      <c r="S992" s="59"/>
      <c r="T992" s="59"/>
      <c r="U992" s="59"/>
      <c r="V992" s="59"/>
      <c r="W992" s="59"/>
      <c r="X992" s="59"/>
      <c r="Y992" s="59"/>
      <c r="Z992" s="59"/>
    </row>
    <row r="993" spans="1:26" ht="15.75" customHeight="1" x14ac:dyDescent="0.3">
      <c r="A993" s="1"/>
      <c r="B993" s="2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59"/>
      <c r="R993" s="59"/>
      <c r="S993" s="59"/>
      <c r="T993" s="59"/>
      <c r="U993" s="59"/>
      <c r="V993" s="59"/>
      <c r="W993" s="59"/>
      <c r="X993" s="59"/>
      <c r="Y993" s="59"/>
      <c r="Z993" s="59"/>
    </row>
    <row r="994" spans="1:26" ht="15.75" customHeight="1" x14ac:dyDescent="0.3">
      <c r="A994" s="1"/>
      <c r="B994" s="2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59"/>
      <c r="R994" s="59"/>
      <c r="S994" s="59"/>
      <c r="T994" s="59"/>
      <c r="U994" s="59"/>
      <c r="V994" s="59"/>
      <c r="W994" s="59"/>
      <c r="X994" s="59"/>
      <c r="Y994" s="59"/>
      <c r="Z994" s="59"/>
    </row>
    <row r="995" spans="1:26" ht="15.75" customHeight="1" x14ac:dyDescent="0.3">
      <c r="A995" s="1"/>
      <c r="B995" s="2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59"/>
      <c r="R995" s="59"/>
      <c r="S995" s="59"/>
      <c r="T995" s="59"/>
      <c r="U995" s="59"/>
      <c r="V995" s="59"/>
      <c r="W995" s="59"/>
      <c r="X995" s="59"/>
      <c r="Y995" s="59"/>
      <c r="Z995" s="59"/>
    </row>
    <row r="996" spans="1:26" ht="15.75" customHeight="1" x14ac:dyDescent="0.3">
      <c r="A996" s="1"/>
      <c r="B996" s="2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59"/>
      <c r="R996" s="59"/>
      <c r="S996" s="59"/>
      <c r="T996" s="59"/>
      <c r="U996" s="59"/>
      <c r="V996" s="59"/>
      <c r="W996" s="59"/>
      <c r="X996" s="59"/>
      <c r="Y996" s="59"/>
      <c r="Z996" s="59"/>
    </row>
    <row r="997" spans="1:26" ht="15.75" customHeight="1" x14ac:dyDescent="0.3">
      <c r="A997" s="1"/>
      <c r="B997" s="2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59"/>
      <c r="R997" s="59"/>
      <c r="S997" s="59"/>
      <c r="T997" s="59"/>
      <c r="U997" s="59"/>
      <c r="V997" s="59"/>
      <c r="W997" s="59"/>
      <c r="X997" s="59"/>
      <c r="Y997" s="59"/>
      <c r="Z997" s="59"/>
    </row>
    <row r="998" spans="1:26" ht="15.75" customHeight="1" x14ac:dyDescent="0.3">
      <c r="A998" s="1"/>
      <c r="B998" s="2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59"/>
      <c r="R998" s="59"/>
      <c r="S998" s="59"/>
      <c r="T998" s="59"/>
      <c r="U998" s="59"/>
      <c r="V998" s="59"/>
      <c r="W998" s="59"/>
      <c r="X998" s="59"/>
      <c r="Y998" s="59"/>
      <c r="Z998" s="59"/>
    </row>
    <row r="999" spans="1:26" ht="15.75" customHeight="1" x14ac:dyDescent="0.3">
      <c r="A999" s="1"/>
      <c r="B999" s="2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59"/>
      <c r="R999" s="59"/>
      <c r="S999" s="59"/>
      <c r="T999" s="59"/>
      <c r="U999" s="59"/>
      <c r="V999" s="59"/>
      <c r="W999" s="59"/>
      <c r="X999" s="59"/>
      <c r="Y999" s="59"/>
      <c r="Z999" s="59"/>
    </row>
    <row r="1000" spans="1:26" ht="15.75" customHeight="1" x14ac:dyDescent="0.3">
      <c r="A1000" s="1"/>
      <c r="B1000" s="2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</row>
  </sheetData>
  <mergeCells count="6">
    <mergeCell ref="A34:A39"/>
    <mergeCell ref="A2:F2"/>
    <mergeCell ref="A8:A11"/>
    <mergeCell ref="A14:A16"/>
    <mergeCell ref="A18:A25"/>
    <mergeCell ref="A26:A33"/>
  </mergeCells>
  <conditionalFormatting sqref="C16:N16">
    <cfRule type="cellIs" dxfId="0" priority="1" operator="lessThanOrEqual">
      <formula>0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CONTROL DE GASTOS Y AHORRO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2022-01-17T22:47:11Z</dcterms:created>
  <dcterms:modified xsi:type="dcterms:W3CDTF">2022-01-17T23:53:30Z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2058-11.2.0.10443</vt:lpwstr>
  </property>
  <property fmtid="{D5CDD505-2E9C-101B-9397-08002B2CF9AE}" pid="3" name="ICV">
    <vt:lpwstr>9B99942EE6A646CA88E092CF4DD7BDBA</vt:lpwstr>
  </property>
</Properties>
</file>